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th\Dropbox\COVID\health_econ\data\"/>
    </mc:Choice>
  </mc:AlternateContent>
  <xr:revisionPtr revIDLastSave="0" documentId="8_{91673154-93CB-40BE-84D1-01B3F8259321}" xr6:coauthVersionLast="46" xr6:coauthVersionMax="46" xr10:uidLastSave="{00000000-0000-0000-0000-000000000000}"/>
  <bookViews>
    <workbookView xWindow="-108" yWindow="-108" windowWidth="23256" windowHeight="12576" tabRatio="752" xr2:uid="{00000000-000D-0000-FFFF-FFFF00000000}"/>
  </bookViews>
  <sheets>
    <sheet name="Graph1" sheetId="6" r:id="rId1"/>
    <sheet name="Graph3" sheetId="7" r:id="rId2"/>
    <sheet name="Table1" sheetId="16" r:id="rId3"/>
    <sheet name="Table2" sheetId="17" r:id="rId4"/>
    <sheet name="Table3" sheetId="18" r:id="rId5"/>
    <sheet name="TableA1" sheetId="14" r:id="rId6"/>
    <sheet name="Testing" sheetId="20" r:id="rId7"/>
    <sheet name="sources" sheetId="9" r:id="rId8"/>
    <sheet name="summary_Database" sheetId="21" r:id="rId9"/>
  </sheets>
  <definedNames>
    <definedName name="_Hlk53595847" localSheetId="5">TableA1!$A$11</definedName>
    <definedName name="_Hlk53597107" localSheetId="5">TableA1!$A$13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6" l="1"/>
  <c r="F25" i="16"/>
  <c r="G14" i="16"/>
  <c r="B23" i="16" s="1"/>
  <c r="G15" i="16"/>
  <c r="B24" i="16" s="1"/>
  <c r="G16" i="16"/>
  <c r="C25" i="16" s="1"/>
  <c r="G17" i="16"/>
  <c r="F26" i="16" s="1"/>
  <c r="G13" i="16"/>
  <c r="D22" i="16" s="1"/>
  <c r="C9" i="16"/>
  <c r="D9" i="16"/>
  <c r="E25" i="16" l="1"/>
  <c r="B22" i="16"/>
  <c r="B25" i="16"/>
  <c r="G25" i="16" s="1"/>
  <c r="F22" i="16"/>
  <c r="F24" i="16"/>
  <c r="E26" i="16"/>
  <c r="E24" i="16"/>
  <c r="D26" i="16"/>
  <c r="G26" i="16" s="1"/>
  <c r="D24" i="16"/>
  <c r="C26" i="16"/>
  <c r="C24" i="16"/>
  <c r="G24" i="16" s="1"/>
  <c r="B26" i="16"/>
  <c r="E22" i="16"/>
  <c r="C22" i="16"/>
  <c r="G22" i="16" s="1"/>
  <c r="F23" i="16"/>
  <c r="D25" i="16"/>
  <c r="E23" i="16"/>
  <c r="D23" i="16"/>
  <c r="C23" i="16"/>
  <c r="G23" i="16" l="1"/>
</calcChain>
</file>

<file path=xl/sharedStrings.xml><?xml version="1.0" encoding="utf-8"?>
<sst xmlns="http://schemas.openxmlformats.org/spreadsheetml/2006/main" count="804" uniqueCount="484">
  <si>
    <t>countries</t>
  </si>
  <si>
    <t>March-17</t>
  </si>
  <si>
    <t>April-17</t>
  </si>
  <si>
    <t>May-17</t>
  </si>
  <si>
    <t>June-17</t>
  </si>
  <si>
    <t>July-17</t>
  </si>
  <si>
    <t>July-31</t>
  </si>
  <si>
    <t>Globally</t>
  </si>
  <si>
    <t>USA</t>
  </si>
  <si>
    <t>Brazil</t>
  </si>
  <si>
    <t>Mexico</t>
  </si>
  <si>
    <t>Italy</t>
  </si>
  <si>
    <t>Spain</t>
  </si>
  <si>
    <t>México</t>
  </si>
  <si>
    <t>World</t>
  </si>
  <si>
    <t>Lethality rate</t>
  </si>
  <si>
    <t>Country</t>
  </si>
  <si>
    <t>Aguascalientes</t>
  </si>
  <si>
    <t>Chiapas</t>
  </si>
  <si>
    <t>Morelos</t>
  </si>
  <si>
    <t>https://www.who.int/emergencies/diseases/novel-coronavirus-2019/situation-reports/</t>
  </si>
  <si>
    <t>https://www.who.int/docs/default-source/coronaviruse/situation-reports/20200317-sitrep-57-covid-19.pdf?sfvrsn=a26922f2_4</t>
  </si>
  <si>
    <t>https://www.who.int/docs/default-source/coronaviruse/situation-reports/20200417-sitrep-88-covid-191b6cccd94f8b4f219377bff55719a6ed.pdf?sfvrsn=ebe78315_6</t>
  </si>
  <si>
    <t>May 17th</t>
  </si>
  <si>
    <t>https://www.who.int/docs/default-source/coronaviruse/situation-reports/20200517-covid-19-sitrep-118.pdf?sfvrsn=21c0dafe_10</t>
  </si>
  <si>
    <t>https://www.who.int/docs/default-source/coronaviruse/situation-reports/20200617-covid-19-sitrep-149.pdf?sfvrsn=3b3137b0_8</t>
  </si>
  <si>
    <t>July 17th</t>
  </si>
  <si>
    <t>https://www.who.int/docs/default-source/coronaviruse/situation-reports/20200717-covid-19-sitrep-179.pdf?sfvrsn=2f1599fa_2</t>
  </si>
  <si>
    <t>https://www.who.int/docs/default-source/coronaviruse/situation-reports/20200731-covid-19-sitrep-193.pdf?sfvrsn=42a0221d_4</t>
  </si>
  <si>
    <t>date</t>
  </si>
  <si>
    <t>https://covidtracker.bsg.ox.ac.uk/stringency-scatter</t>
  </si>
  <si>
    <t>Graph 1</t>
  </si>
  <si>
    <t xml:space="preserve"> Evolution of the lethality rate: An international comparison</t>
  </si>
  <si>
    <t>Situation reports</t>
  </si>
  <si>
    <t>March 17th</t>
  </si>
  <si>
    <t>April 17th</t>
  </si>
  <si>
    <t>June 17th</t>
  </si>
  <si>
    <t>July 31st</t>
  </si>
  <si>
    <t>Graph 2</t>
  </si>
  <si>
    <t>International governments´ stringency measures</t>
  </si>
  <si>
    <t>Evolution of the lethality rate: A national comparison</t>
  </si>
  <si>
    <t>Graph 3</t>
  </si>
  <si>
    <t>Graph 4</t>
  </si>
  <si>
    <t>https://www.google.com/covid19/mobility/</t>
  </si>
  <si>
    <t>Average mobility over time</t>
  </si>
  <si>
    <t>Graph 5</t>
  </si>
  <si>
    <t>Comorbidities over the first four months of COVID-19</t>
  </si>
  <si>
    <t>https://www.gob.mx/salud/documentos/datos-abiertos-bases-historicas-direccion-general-de-epidemiologia</t>
  </si>
  <si>
    <t>Graph 6</t>
  </si>
  <si>
    <t>Evolution of elasticity of cases to deaths for municipalities and states aggregation levels</t>
  </si>
  <si>
    <t>Authors´ estimations, see worksheet of Graph 6</t>
  </si>
  <si>
    <t>cases</t>
  </si>
  <si>
    <t>deaths</t>
  </si>
  <si>
    <t>id_country</t>
  </si>
  <si>
    <t>1 "World" 2 "USA" 3 "Brazil" 4 "Mexico" 5 "Italy" 6 "Spain"</t>
  </si>
  <si>
    <t>time</t>
  </si>
  <si>
    <t>South-Korea</t>
  </si>
  <si>
    <t>month</t>
  </si>
  <si>
    <t>grocpharm</t>
  </si>
  <si>
    <t>parks</t>
  </si>
  <si>
    <t>residen</t>
  </si>
  <si>
    <t>retrec</t>
  </si>
  <si>
    <t>transit</t>
  </si>
  <si>
    <t>workplaces</t>
  </si>
  <si>
    <t>dead</t>
  </si>
  <si>
    <t>pac_hosp</t>
  </si>
  <si>
    <t>sint2</t>
  </si>
  <si>
    <t>sint3</t>
  </si>
  <si>
    <t>sint4</t>
  </si>
  <si>
    <t>sint5</t>
  </si>
  <si>
    <t>p_neumonia_s</t>
  </si>
  <si>
    <t>p_diabetes_s</t>
  </si>
  <si>
    <t>p_obesidad_s</t>
  </si>
  <si>
    <t>coali_t</t>
  </si>
  <si>
    <t>otro_caso_s</t>
  </si>
  <si>
    <t>hgpriv</t>
  </si>
  <si>
    <t>ed2</t>
  </si>
  <si>
    <t>ed3</t>
  </si>
  <si>
    <t>ed4</t>
  </si>
  <si>
    <t>ed5</t>
  </si>
  <si>
    <t>Variable</t>
  </si>
  <si>
    <t xml:space="preserve"> Mean</t>
  </si>
  <si>
    <t xml:space="preserve"> Std. Dev.</t>
  </si>
  <si>
    <t xml:space="preserve"> Min</t>
  </si>
  <si>
    <t xml:space="preserve"> Max</t>
  </si>
  <si>
    <t>Definition</t>
  </si>
  <si>
    <t>Database source</t>
  </si>
  <si>
    <t>Multidimensional poverty</t>
  </si>
  <si>
    <t>% population deprived of at least one of the social rights and income per capita is lower than the poverty level, 2015.</t>
  </si>
  <si>
    <t xml:space="preserve">Datamun Coneval (2020b). </t>
  </si>
  <si>
    <t>Low highway access paved</t>
  </si>
  <si>
    <t>%population in the municipality relative to the state with inadequate access to highways paved, 2010.</t>
  </si>
  <si>
    <t>Datamun Coneval (2020a)</t>
  </si>
  <si>
    <t>Private hospitals</t>
  </si>
  <si>
    <t>The average number of private general hospitals in the municipality, 2019.</t>
  </si>
  <si>
    <t>General deaths rate</t>
  </si>
  <si>
    <t>(General deaths 2017 /population)*100</t>
  </si>
  <si>
    <t>INEGI (2018)</t>
  </si>
  <si>
    <t>Population (thousand)</t>
  </si>
  <si>
    <t>Number of persons 2015</t>
  </si>
  <si>
    <t>CONAPO (2015)</t>
  </si>
  <si>
    <t>Density</t>
  </si>
  <si>
    <t xml:space="preserve"> Population 2015/ km square</t>
  </si>
  <si>
    <t>CEDRUS UNAM (2015)</t>
  </si>
  <si>
    <r>
      <t>Pollution</t>
    </r>
    <r>
      <rPr>
        <b/>
        <vertAlign val="superscript"/>
        <sz val="10"/>
        <color rgb="FF000000"/>
        <rFont val="Times New Roman"/>
        <family val="1"/>
      </rPr>
      <t>*+</t>
    </r>
  </si>
  <si>
    <t>Index of air quality (Weighted average of primary and additional pollutants 2020).</t>
  </si>
  <si>
    <t>The Weather Channel (2020)</t>
  </si>
  <si>
    <r>
      <t>Rainfalls</t>
    </r>
    <r>
      <rPr>
        <b/>
        <vertAlign val="superscript"/>
        <sz val="10"/>
        <color rgb="FF000000"/>
        <rFont val="Times New Roman"/>
        <family val="1"/>
      </rPr>
      <t>*+</t>
    </r>
  </si>
  <si>
    <t>Average annual rainfall 2019 (millimeters)</t>
  </si>
  <si>
    <t>Custom Weather (2020)</t>
  </si>
  <si>
    <t>Time and date (2020)</t>
  </si>
  <si>
    <t xml:space="preserve">President </t>
  </si>
  <si>
    <r>
      <t>votes</t>
    </r>
    <r>
      <rPr>
        <b/>
        <vertAlign val="superscript"/>
        <sz val="10"/>
        <color rgb="FF000000"/>
        <rFont val="Times New Roman"/>
        <family val="1"/>
      </rPr>
      <t>+</t>
    </r>
  </si>
  <si>
    <t>Percentage of votes for President 2018/total votes</t>
  </si>
  <si>
    <t>INE (2018)</t>
  </si>
  <si>
    <t>INEGI-DENUE (2019)</t>
  </si>
  <si>
    <t>Source: Authors´ calculation. Information for 417 municipalities and *399 municipalities. +The information is at the Metropolitan zone aggregation.</t>
  </si>
  <si>
    <t>Table 1. Time-invariant characteristics of the Mexican municipalities</t>
  </si>
  <si>
    <t>Total</t>
  </si>
  <si>
    <t>March 18 - April 17</t>
  </si>
  <si>
    <t>April 18 - May 17</t>
  </si>
  <si>
    <t>May 18 - June 17</t>
  </si>
  <si>
    <t>June 18 - July 17</t>
  </si>
  <si>
    <t>February 18 - March 17</t>
  </si>
  <si>
    <t>sint1</t>
  </si>
  <si>
    <t>Four months</t>
  </si>
  <si>
    <t>confirmed cases</t>
  </si>
  <si>
    <t>Municipalities in the Metropolitan Areas</t>
  </si>
  <si>
    <t>All municipalities in Mexico</t>
  </si>
  <si>
    <t>Percentage identified from total</t>
  </si>
  <si>
    <t>total</t>
  </si>
  <si>
    <t>Date of symtoms</t>
  </si>
  <si>
    <t>Date of confirmed case</t>
  </si>
  <si>
    <t>Aggregating and then obtain the ratio</t>
  </si>
  <si>
    <t>From the total confirmed cases</t>
  </si>
  <si>
    <t>Period</t>
  </si>
  <si>
    <t>Had contact with another confirmed COVID-19 patient</t>
  </si>
  <si>
    <t>Total symptoms</t>
  </si>
  <si>
    <t>Table 2 is composed by the average ratio of patients that declared had symptoms divided by the number of cases, and complemented with the shaded elements of other tables</t>
  </si>
  <si>
    <t>(Obtain a ratio of symptoms/cases and then average)</t>
  </si>
  <si>
    <t>We identify 65.8% of the total cases and 78.8% of the total deaths.</t>
  </si>
  <si>
    <r>
      <t>Table 2</t>
    </r>
    <r>
      <rPr>
        <sz val="12"/>
        <color theme="1"/>
        <rFont val="Times New Roman"/>
        <family val="1"/>
      </rPr>
      <t>. Relationship between date of symptoms and date of COVID-19 confirmation</t>
    </r>
  </si>
  <si>
    <t>m2</t>
  </si>
  <si>
    <t>m9</t>
  </si>
  <si>
    <t>m13</t>
  </si>
  <si>
    <t>m14</t>
  </si>
  <si>
    <t>m21</t>
  </si>
  <si>
    <t>m22</t>
  </si>
  <si>
    <t>m23</t>
  </si>
  <si>
    <t>ln(cases)</t>
  </si>
  <si>
    <r>
      <t>0.624</t>
    </r>
    <r>
      <rPr>
        <vertAlign val="superscript"/>
        <sz val="12"/>
        <color theme="1"/>
        <rFont val="Times New Roman"/>
        <family val="1"/>
      </rPr>
      <t>***</t>
    </r>
  </si>
  <si>
    <r>
      <t>0.607</t>
    </r>
    <r>
      <rPr>
        <vertAlign val="superscript"/>
        <sz val="12"/>
        <color theme="1"/>
        <rFont val="Times New Roman"/>
        <family val="1"/>
      </rPr>
      <t>***</t>
    </r>
  </si>
  <si>
    <r>
      <t>0.616</t>
    </r>
    <r>
      <rPr>
        <vertAlign val="superscript"/>
        <sz val="12"/>
        <color theme="1"/>
        <rFont val="Times New Roman"/>
        <family val="1"/>
      </rPr>
      <t>***</t>
    </r>
  </si>
  <si>
    <r>
      <t>0.601</t>
    </r>
    <r>
      <rPr>
        <vertAlign val="superscript"/>
        <sz val="12"/>
        <color theme="1"/>
        <rFont val="Times New Roman"/>
        <family val="1"/>
      </rPr>
      <t>***</t>
    </r>
  </si>
  <si>
    <r>
      <t>0.603</t>
    </r>
    <r>
      <rPr>
        <vertAlign val="superscript"/>
        <sz val="12"/>
        <color theme="1"/>
        <rFont val="Times New Roman"/>
        <family val="1"/>
      </rPr>
      <t>***</t>
    </r>
  </si>
  <si>
    <t>mobility parks</t>
  </si>
  <si>
    <r>
      <t>0.00725</t>
    </r>
    <r>
      <rPr>
        <vertAlign val="superscript"/>
        <sz val="12"/>
        <color theme="1"/>
        <rFont val="Times New Roman"/>
        <family val="1"/>
      </rPr>
      <t>*</t>
    </r>
  </si>
  <si>
    <t xml:space="preserve">mobility around </t>
  </si>
  <si>
    <r>
      <t>0.0419</t>
    </r>
    <r>
      <rPr>
        <vertAlign val="superscript"/>
        <sz val="12"/>
        <color theme="1"/>
        <rFont val="Times New Roman"/>
        <family val="1"/>
      </rPr>
      <t>***</t>
    </r>
  </si>
  <si>
    <r>
      <t>0.0417</t>
    </r>
    <r>
      <rPr>
        <vertAlign val="superscript"/>
        <sz val="12"/>
        <color theme="1"/>
        <rFont val="Times New Roman"/>
        <family val="1"/>
      </rPr>
      <t>***</t>
    </r>
  </si>
  <si>
    <r>
      <t>0.0487</t>
    </r>
    <r>
      <rPr>
        <vertAlign val="superscript"/>
        <sz val="12"/>
        <color theme="1"/>
        <rFont val="Times New Roman"/>
        <family val="1"/>
      </rPr>
      <t>***</t>
    </r>
  </si>
  <si>
    <r>
      <t>0.0461</t>
    </r>
    <r>
      <rPr>
        <vertAlign val="superscript"/>
        <sz val="12"/>
        <color theme="1"/>
        <rFont val="Times New Roman"/>
        <family val="1"/>
      </rPr>
      <t>***</t>
    </r>
  </si>
  <si>
    <r>
      <t>0.0478</t>
    </r>
    <r>
      <rPr>
        <vertAlign val="superscript"/>
        <sz val="12"/>
        <color theme="1"/>
        <rFont val="Times New Roman"/>
        <family val="1"/>
      </rPr>
      <t>***</t>
    </r>
  </si>
  <si>
    <r>
      <t>0.0451</t>
    </r>
    <r>
      <rPr>
        <vertAlign val="superscript"/>
        <sz val="12"/>
        <color theme="1"/>
        <rFont val="Times New Roman"/>
        <family val="1"/>
      </rPr>
      <t>***</t>
    </r>
  </si>
  <si>
    <r>
      <t>0.0491</t>
    </r>
    <r>
      <rPr>
        <vertAlign val="superscript"/>
        <sz val="12"/>
        <color theme="1"/>
        <rFont val="Times New Roman"/>
        <family val="1"/>
      </rPr>
      <t>***</t>
    </r>
  </si>
  <si>
    <t>residence place</t>
  </si>
  <si>
    <t>hospitalized</t>
  </si>
  <si>
    <r>
      <t>0.00265</t>
    </r>
    <r>
      <rPr>
        <vertAlign val="superscript"/>
        <sz val="12"/>
        <color theme="1"/>
        <rFont val="Times New Roman"/>
        <family val="1"/>
      </rPr>
      <t>***</t>
    </r>
  </si>
  <si>
    <r>
      <t>0.00253</t>
    </r>
    <r>
      <rPr>
        <vertAlign val="superscript"/>
        <sz val="12"/>
        <color theme="1"/>
        <rFont val="Times New Roman"/>
        <family val="1"/>
      </rPr>
      <t>***</t>
    </r>
  </si>
  <si>
    <r>
      <t>0.00250</t>
    </r>
    <r>
      <rPr>
        <vertAlign val="superscript"/>
        <sz val="12"/>
        <color theme="1"/>
        <rFont val="Times New Roman"/>
        <family val="1"/>
      </rPr>
      <t>***</t>
    </r>
  </si>
  <si>
    <r>
      <t>0.00277</t>
    </r>
    <r>
      <rPr>
        <vertAlign val="superscript"/>
        <sz val="12"/>
        <color theme="1"/>
        <rFont val="Times New Roman"/>
        <family val="1"/>
      </rPr>
      <t>***</t>
    </r>
  </si>
  <si>
    <r>
      <t>0.00245</t>
    </r>
    <r>
      <rPr>
        <vertAlign val="superscript"/>
        <sz val="12"/>
        <color theme="1"/>
        <rFont val="Times New Roman"/>
        <family val="1"/>
      </rPr>
      <t>***</t>
    </r>
  </si>
  <si>
    <r>
      <t>0.00264</t>
    </r>
    <r>
      <rPr>
        <vertAlign val="superscript"/>
        <sz val="12"/>
        <color theme="1"/>
        <rFont val="Times New Roman"/>
        <family val="1"/>
      </rPr>
      <t>***</t>
    </r>
  </si>
  <si>
    <r>
      <t>0.00255</t>
    </r>
    <r>
      <rPr>
        <vertAlign val="superscript"/>
        <sz val="12"/>
        <color theme="1"/>
        <rFont val="Times New Roman"/>
        <family val="1"/>
      </rPr>
      <t>***</t>
    </r>
  </si>
  <si>
    <t>symptons Mar-Apr</t>
  </si>
  <si>
    <r>
      <t>0.0134</t>
    </r>
    <r>
      <rPr>
        <vertAlign val="superscript"/>
        <sz val="12"/>
        <color theme="1"/>
        <rFont val="Times New Roman"/>
        <family val="1"/>
      </rPr>
      <t>*</t>
    </r>
  </si>
  <si>
    <r>
      <t>0.0130</t>
    </r>
    <r>
      <rPr>
        <vertAlign val="superscript"/>
        <sz val="12"/>
        <color theme="1"/>
        <rFont val="Times New Roman"/>
        <family val="1"/>
      </rPr>
      <t>*</t>
    </r>
  </si>
  <si>
    <r>
      <t>0.0125</t>
    </r>
    <r>
      <rPr>
        <vertAlign val="superscript"/>
        <sz val="12"/>
        <color theme="1"/>
        <rFont val="Times New Roman"/>
        <family val="1"/>
      </rPr>
      <t>*</t>
    </r>
  </si>
  <si>
    <r>
      <t>0.0136</t>
    </r>
    <r>
      <rPr>
        <vertAlign val="superscript"/>
        <sz val="12"/>
        <color theme="1"/>
        <rFont val="Times New Roman"/>
        <family val="1"/>
      </rPr>
      <t>*</t>
    </r>
  </si>
  <si>
    <r>
      <t>0.0124</t>
    </r>
    <r>
      <rPr>
        <vertAlign val="superscript"/>
        <sz val="12"/>
        <color theme="1"/>
        <rFont val="Times New Roman"/>
        <family val="1"/>
      </rPr>
      <t>*</t>
    </r>
  </si>
  <si>
    <r>
      <t>0.0131</t>
    </r>
    <r>
      <rPr>
        <vertAlign val="superscript"/>
        <sz val="12"/>
        <color theme="1"/>
        <rFont val="Times New Roman"/>
        <family val="1"/>
      </rPr>
      <t>*</t>
    </r>
  </si>
  <si>
    <r>
      <t>0.0127</t>
    </r>
    <r>
      <rPr>
        <vertAlign val="superscript"/>
        <sz val="12"/>
        <color theme="1"/>
        <rFont val="Times New Roman"/>
        <family val="1"/>
      </rPr>
      <t>*</t>
    </r>
  </si>
  <si>
    <t>symptons Apr-May</t>
  </si>
  <si>
    <r>
      <t>0.0126</t>
    </r>
    <r>
      <rPr>
        <vertAlign val="superscript"/>
        <sz val="12"/>
        <color theme="1"/>
        <rFont val="Times New Roman"/>
        <family val="1"/>
      </rPr>
      <t>*</t>
    </r>
  </si>
  <si>
    <r>
      <t>0.0120</t>
    </r>
    <r>
      <rPr>
        <vertAlign val="superscript"/>
        <sz val="12"/>
        <color theme="1"/>
        <rFont val="Times New Roman"/>
        <family val="1"/>
      </rPr>
      <t>*</t>
    </r>
  </si>
  <si>
    <r>
      <t>0.0118</t>
    </r>
    <r>
      <rPr>
        <vertAlign val="superscript"/>
        <sz val="12"/>
        <color theme="1"/>
        <rFont val="Times New Roman"/>
        <family val="1"/>
      </rPr>
      <t>*</t>
    </r>
  </si>
  <si>
    <r>
      <t>0.0121</t>
    </r>
    <r>
      <rPr>
        <vertAlign val="superscript"/>
        <sz val="12"/>
        <color theme="1"/>
        <rFont val="Times New Roman"/>
        <family val="1"/>
      </rPr>
      <t>*</t>
    </r>
  </si>
  <si>
    <r>
      <t>0.0119</t>
    </r>
    <r>
      <rPr>
        <vertAlign val="superscript"/>
        <sz val="12"/>
        <color theme="1"/>
        <rFont val="Times New Roman"/>
        <family val="1"/>
      </rPr>
      <t>*</t>
    </r>
  </si>
  <si>
    <t>symptons May-Jun</t>
  </si>
  <si>
    <t>symptons Jun-July</t>
  </si>
  <si>
    <r>
      <t>0.0117</t>
    </r>
    <r>
      <rPr>
        <vertAlign val="superscript"/>
        <sz val="12"/>
        <color theme="1"/>
        <rFont val="Times New Roman"/>
        <family val="1"/>
      </rPr>
      <t>*</t>
    </r>
  </si>
  <si>
    <r>
      <t>0.0122</t>
    </r>
    <r>
      <rPr>
        <vertAlign val="superscript"/>
        <sz val="12"/>
        <color theme="1"/>
        <rFont val="Times New Roman"/>
        <family val="1"/>
      </rPr>
      <t>*</t>
    </r>
  </si>
  <si>
    <t>federalist alliance</t>
  </si>
  <si>
    <t>exposed to someone with COVID-19</t>
  </si>
  <si>
    <r>
      <t>-0.00108</t>
    </r>
    <r>
      <rPr>
        <vertAlign val="superscript"/>
        <sz val="12"/>
        <color theme="1"/>
        <rFont val="Times New Roman"/>
        <family val="1"/>
      </rPr>
      <t>***</t>
    </r>
  </si>
  <si>
    <r>
      <t>-0.00120</t>
    </r>
    <r>
      <rPr>
        <vertAlign val="superscript"/>
        <sz val="12"/>
        <color theme="1"/>
        <rFont val="Times New Roman"/>
        <family val="1"/>
      </rPr>
      <t>***</t>
    </r>
  </si>
  <si>
    <r>
      <t>-0.00121</t>
    </r>
    <r>
      <rPr>
        <vertAlign val="superscript"/>
        <sz val="12"/>
        <color theme="1"/>
        <rFont val="Times New Roman"/>
        <family val="1"/>
      </rPr>
      <t>***</t>
    </r>
  </si>
  <si>
    <r>
      <t>-0.000988</t>
    </r>
    <r>
      <rPr>
        <vertAlign val="superscript"/>
        <sz val="12"/>
        <color theme="1"/>
        <rFont val="Times New Roman"/>
        <family val="1"/>
      </rPr>
      <t>**</t>
    </r>
  </si>
  <si>
    <r>
      <t>-0.00126</t>
    </r>
    <r>
      <rPr>
        <vertAlign val="superscript"/>
        <sz val="12"/>
        <color theme="1"/>
        <rFont val="Times New Roman"/>
        <family val="1"/>
      </rPr>
      <t>***</t>
    </r>
  </si>
  <si>
    <r>
      <t>-0.00111</t>
    </r>
    <r>
      <rPr>
        <vertAlign val="superscript"/>
        <sz val="12"/>
        <color theme="1"/>
        <rFont val="Times New Roman"/>
        <family val="1"/>
      </rPr>
      <t>***</t>
    </r>
  </si>
  <si>
    <r>
      <t>-0.00118</t>
    </r>
    <r>
      <rPr>
        <vertAlign val="superscript"/>
        <sz val="12"/>
        <color theme="1"/>
        <rFont val="Times New Roman"/>
        <family val="1"/>
      </rPr>
      <t>***</t>
    </r>
  </si>
  <si>
    <t>age 5-14</t>
  </si>
  <si>
    <t>age 15-24</t>
  </si>
  <si>
    <r>
      <t>-0.0139</t>
    </r>
    <r>
      <rPr>
        <vertAlign val="superscript"/>
        <sz val="12"/>
        <color theme="1"/>
        <rFont val="Times New Roman"/>
        <family val="1"/>
      </rPr>
      <t>*</t>
    </r>
  </si>
  <si>
    <r>
      <t>-0.0138</t>
    </r>
    <r>
      <rPr>
        <vertAlign val="superscript"/>
        <sz val="12"/>
        <color theme="1"/>
        <rFont val="Times New Roman"/>
        <family val="1"/>
      </rPr>
      <t>*</t>
    </r>
  </si>
  <si>
    <r>
      <t>-0.0130</t>
    </r>
    <r>
      <rPr>
        <vertAlign val="superscript"/>
        <sz val="12"/>
        <color theme="1"/>
        <rFont val="Times New Roman"/>
        <family val="1"/>
      </rPr>
      <t>*</t>
    </r>
  </si>
  <si>
    <r>
      <t>-0.0131</t>
    </r>
    <r>
      <rPr>
        <vertAlign val="superscript"/>
        <sz val="12"/>
        <color theme="1"/>
        <rFont val="Times New Roman"/>
        <family val="1"/>
      </rPr>
      <t>*</t>
    </r>
  </si>
  <si>
    <r>
      <t>-0.0137</t>
    </r>
    <r>
      <rPr>
        <vertAlign val="superscript"/>
        <sz val="12"/>
        <color theme="1"/>
        <rFont val="Times New Roman"/>
        <family val="1"/>
      </rPr>
      <t>*</t>
    </r>
  </si>
  <si>
    <t>age 25-64</t>
  </si>
  <si>
    <r>
      <t>-0.0126</t>
    </r>
    <r>
      <rPr>
        <vertAlign val="superscript"/>
        <sz val="12"/>
        <color theme="1"/>
        <rFont val="Times New Roman"/>
        <family val="1"/>
      </rPr>
      <t>*</t>
    </r>
  </si>
  <si>
    <r>
      <t>-0.0119</t>
    </r>
    <r>
      <rPr>
        <vertAlign val="superscript"/>
        <sz val="12"/>
        <color theme="1"/>
        <rFont val="Times New Roman"/>
        <family val="1"/>
      </rPr>
      <t>*</t>
    </r>
  </si>
  <si>
    <r>
      <t>-0.0118</t>
    </r>
    <r>
      <rPr>
        <vertAlign val="superscript"/>
        <sz val="12"/>
        <color theme="1"/>
        <rFont val="Times New Roman"/>
        <family val="1"/>
      </rPr>
      <t>*</t>
    </r>
  </si>
  <si>
    <r>
      <t>-0.0127</t>
    </r>
    <r>
      <rPr>
        <vertAlign val="superscript"/>
        <sz val="12"/>
        <color theme="1"/>
        <rFont val="Times New Roman"/>
        <family val="1"/>
      </rPr>
      <t>*</t>
    </r>
  </si>
  <si>
    <r>
      <t>-0.0121</t>
    </r>
    <r>
      <rPr>
        <vertAlign val="superscript"/>
        <sz val="12"/>
        <color theme="1"/>
        <rFont val="Times New Roman"/>
        <family val="1"/>
      </rPr>
      <t>*</t>
    </r>
  </si>
  <si>
    <t>age 65-84</t>
  </si>
  <si>
    <t>lmedida_cont</t>
  </si>
  <si>
    <r>
      <t>0.260</t>
    </r>
    <r>
      <rPr>
        <vertAlign val="superscript"/>
        <sz val="12"/>
        <color theme="1"/>
        <rFont val="Times New Roman"/>
        <family val="1"/>
      </rPr>
      <t>***</t>
    </r>
  </si>
  <si>
    <r>
      <t>0.294</t>
    </r>
    <r>
      <rPr>
        <vertAlign val="superscript"/>
        <sz val="12"/>
        <color theme="1"/>
        <rFont val="Times New Roman"/>
        <family val="1"/>
      </rPr>
      <t>***</t>
    </r>
  </si>
  <si>
    <r>
      <t>0.265</t>
    </r>
    <r>
      <rPr>
        <vertAlign val="superscript"/>
        <sz val="12"/>
        <color theme="1"/>
        <rFont val="Times New Roman"/>
        <family val="1"/>
      </rPr>
      <t>***</t>
    </r>
  </si>
  <si>
    <r>
      <t>0.238</t>
    </r>
    <r>
      <rPr>
        <vertAlign val="superscript"/>
        <sz val="12"/>
        <color theme="1"/>
        <rFont val="Times New Roman"/>
        <family val="1"/>
      </rPr>
      <t>***</t>
    </r>
  </si>
  <si>
    <r>
      <t>0.280</t>
    </r>
    <r>
      <rPr>
        <vertAlign val="superscript"/>
        <sz val="12"/>
        <color theme="1"/>
        <rFont val="Times New Roman"/>
        <family val="1"/>
      </rPr>
      <t>***</t>
    </r>
  </si>
  <si>
    <r>
      <t>0.269</t>
    </r>
    <r>
      <rPr>
        <vertAlign val="superscript"/>
        <sz val="12"/>
        <color theme="1"/>
        <rFont val="Times New Roman"/>
        <family val="1"/>
      </rPr>
      <t>***</t>
    </r>
  </si>
  <si>
    <r>
      <t>0.259</t>
    </r>
    <r>
      <rPr>
        <vertAlign val="superscript"/>
        <sz val="12"/>
        <color theme="1"/>
        <rFont val="Times New Roman"/>
        <family val="1"/>
      </rPr>
      <t>***</t>
    </r>
  </si>
  <si>
    <t>lprecipitaciones</t>
  </si>
  <si>
    <r>
      <t>-0.127</t>
    </r>
    <r>
      <rPr>
        <vertAlign val="superscript"/>
        <sz val="12"/>
        <color theme="1"/>
        <rFont val="Times New Roman"/>
        <family val="1"/>
      </rPr>
      <t>*</t>
    </r>
  </si>
  <si>
    <r>
      <t>-0.135</t>
    </r>
    <r>
      <rPr>
        <vertAlign val="superscript"/>
        <sz val="12"/>
        <color theme="1"/>
        <rFont val="Times New Roman"/>
        <family val="1"/>
      </rPr>
      <t>*</t>
    </r>
  </si>
  <si>
    <t>lcarretera_pav</t>
  </si>
  <si>
    <r>
      <t>-0.0354</t>
    </r>
    <r>
      <rPr>
        <vertAlign val="superscript"/>
        <sz val="12"/>
        <color theme="1"/>
        <rFont val="Times New Roman"/>
        <family val="1"/>
      </rPr>
      <t>**</t>
    </r>
  </si>
  <si>
    <r>
      <t>-0.0390</t>
    </r>
    <r>
      <rPr>
        <vertAlign val="superscript"/>
        <sz val="12"/>
        <color theme="1"/>
        <rFont val="Times New Roman"/>
        <family val="1"/>
      </rPr>
      <t>**</t>
    </r>
  </si>
  <si>
    <r>
      <t>-0.0420</t>
    </r>
    <r>
      <rPr>
        <vertAlign val="superscript"/>
        <sz val="12"/>
        <color theme="1"/>
        <rFont val="Times New Roman"/>
        <family val="1"/>
      </rPr>
      <t>***</t>
    </r>
  </si>
  <si>
    <r>
      <t>-0.0310</t>
    </r>
    <r>
      <rPr>
        <vertAlign val="superscript"/>
        <sz val="12"/>
        <color theme="1"/>
        <rFont val="Times New Roman"/>
        <family val="1"/>
      </rPr>
      <t>**</t>
    </r>
  </si>
  <si>
    <r>
      <t>-0.0431</t>
    </r>
    <r>
      <rPr>
        <vertAlign val="superscript"/>
        <sz val="12"/>
        <color theme="1"/>
        <rFont val="Times New Roman"/>
        <family val="1"/>
      </rPr>
      <t>***</t>
    </r>
  </si>
  <si>
    <r>
      <t>-0.0345</t>
    </r>
    <r>
      <rPr>
        <vertAlign val="superscript"/>
        <sz val="12"/>
        <color theme="1"/>
        <rFont val="Times New Roman"/>
        <family val="1"/>
      </rPr>
      <t>**</t>
    </r>
  </si>
  <si>
    <r>
      <t>-0.0406</t>
    </r>
    <r>
      <rPr>
        <vertAlign val="superscript"/>
        <sz val="12"/>
        <color theme="1"/>
        <rFont val="Times New Roman"/>
        <family val="1"/>
      </rPr>
      <t>***</t>
    </r>
  </si>
  <si>
    <t>general death rate</t>
  </si>
  <si>
    <r>
      <t>0.197</t>
    </r>
    <r>
      <rPr>
        <vertAlign val="superscript"/>
        <sz val="12"/>
        <color theme="1"/>
        <rFont val="Times New Roman"/>
        <family val="1"/>
      </rPr>
      <t>***</t>
    </r>
  </si>
  <si>
    <r>
      <t>0.226</t>
    </r>
    <r>
      <rPr>
        <vertAlign val="superscript"/>
        <sz val="12"/>
        <color theme="1"/>
        <rFont val="Times New Roman"/>
        <family val="1"/>
      </rPr>
      <t>***</t>
    </r>
  </si>
  <si>
    <r>
      <t>0.232</t>
    </r>
    <r>
      <rPr>
        <vertAlign val="superscript"/>
        <sz val="12"/>
        <color theme="1"/>
        <rFont val="Times New Roman"/>
        <family val="1"/>
      </rPr>
      <t>***</t>
    </r>
  </si>
  <si>
    <r>
      <t>0.196</t>
    </r>
    <r>
      <rPr>
        <vertAlign val="superscript"/>
        <sz val="12"/>
        <color theme="1"/>
        <rFont val="Times New Roman"/>
        <family val="1"/>
      </rPr>
      <t>***</t>
    </r>
  </si>
  <si>
    <r>
      <t>0.241</t>
    </r>
    <r>
      <rPr>
        <vertAlign val="superscript"/>
        <sz val="12"/>
        <color theme="1"/>
        <rFont val="Times New Roman"/>
        <family val="1"/>
      </rPr>
      <t>***</t>
    </r>
  </si>
  <si>
    <r>
      <t>0.219</t>
    </r>
    <r>
      <rPr>
        <vertAlign val="superscript"/>
        <sz val="12"/>
        <color theme="1"/>
        <rFont val="Times New Roman"/>
        <family val="1"/>
      </rPr>
      <t>***</t>
    </r>
  </si>
  <si>
    <r>
      <t>0.230</t>
    </r>
    <r>
      <rPr>
        <vertAlign val="superscript"/>
        <sz val="12"/>
        <color theme="1"/>
        <rFont val="Times New Roman"/>
        <family val="1"/>
      </rPr>
      <t>***</t>
    </r>
  </si>
  <si>
    <t>ln(votes AMLO)</t>
  </si>
  <si>
    <r>
      <t>0.281</t>
    </r>
    <r>
      <rPr>
        <vertAlign val="superscript"/>
        <sz val="12"/>
        <color theme="1"/>
        <rFont val="Times New Roman"/>
        <family val="1"/>
      </rPr>
      <t>*</t>
    </r>
  </si>
  <si>
    <r>
      <t>0.840</t>
    </r>
    <r>
      <rPr>
        <vertAlign val="superscript"/>
        <sz val="12"/>
        <color theme="1"/>
        <rFont val="Times New Roman"/>
        <family val="1"/>
      </rPr>
      <t>**</t>
    </r>
  </si>
  <si>
    <r>
      <t>0.394</t>
    </r>
    <r>
      <rPr>
        <vertAlign val="superscript"/>
        <sz val="12"/>
        <color theme="1"/>
        <rFont val="Times New Roman"/>
        <family val="1"/>
      </rPr>
      <t>**</t>
    </r>
  </si>
  <si>
    <r>
      <t>0.780</t>
    </r>
    <r>
      <rPr>
        <vertAlign val="superscript"/>
        <sz val="12"/>
        <color theme="1"/>
        <rFont val="Times New Roman"/>
        <family val="1"/>
      </rPr>
      <t>**</t>
    </r>
  </si>
  <si>
    <r>
      <t>0.353</t>
    </r>
    <r>
      <rPr>
        <vertAlign val="superscript"/>
        <sz val="12"/>
        <color theme="1"/>
        <rFont val="Times New Roman"/>
        <family val="1"/>
      </rPr>
      <t>*</t>
    </r>
  </si>
  <si>
    <r>
      <t>0.825</t>
    </r>
    <r>
      <rPr>
        <vertAlign val="superscript"/>
        <sz val="12"/>
        <color theme="1"/>
        <rFont val="Times New Roman"/>
        <family val="1"/>
      </rPr>
      <t>**</t>
    </r>
  </si>
  <si>
    <t>treated in private hospital</t>
  </si>
  <si>
    <r>
      <t>-0.00733</t>
    </r>
    <r>
      <rPr>
        <vertAlign val="superscript"/>
        <sz val="12"/>
        <color theme="1"/>
        <rFont val="Times New Roman"/>
        <family val="1"/>
      </rPr>
      <t>*</t>
    </r>
  </si>
  <si>
    <t>lpobreza</t>
  </si>
  <si>
    <r>
      <t>0.986</t>
    </r>
    <r>
      <rPr>
        <vertAlign val="superscript"/>
        <sz val="12"/>
        <color theme="1"/>
        <rFont val="Times New Roman"/>
        <family val="1"/>
      </rPr>
      <t>***</t>
    </r>
  </si>
  <si>
    <r>
      <t>1.198</t>
    </r>
    <r>
      <rPr>
        <vertAlign val="superscript"/>
        <sz val="12"/>
        <color theme="1"/>
        <rFont val="Times New Roman"/>
        <family val="1"/>
      </rPr>
      <t>***</t>
    </r>
  </si>
  <si>
    <r>
      <t>1.066</t>
    </r>
    <r>
      <rPr>
        <vertAlign val="superscript"/>
        <sz val="12"/>
        <color theme="1"/>
        <rFont val="Times New Roman"/>
        <family val="1"/>
      </rPr>
      <t>***</t>
    </r>
  </si>
  <si>
    <r>
      <t>0.839</t>
    </r>
    <r>
      <rPr>
        <vertAlign val="superscript"/>
        <sz val="12"/>
        <color theme="1"/>
        <rFont val="Times New Roman"/>
        <family val="1"/>
      </rPr>
      <t>***</t>
    </r>
  </si>
  <si>
    <r>
      <t>1.150</t>
    </r>
    <r>
      <rPr>
        <vertAlign val="superscript"/>
        <sz val="12"/>
        <color theme="1"/>
        <rFont val="Times New Roman"/>
        <family val="1"/>
      </rPr>
      <t>***</t>
    </r>
  </si>
  <si>
    <r>
      <t>1.024</t>
    </r>
    <r>
      <rPr>
        <vertAlign val="superscript"/>
        <sz val="12"/>
        <color theme="1"/>
        <rFont val="Times New Roman"/>
        <family val="1"/>
      </rPr>
      <t>**</t>
    </r>
  </si>
  <si>
    <r>
      <t>1.030</t>
    </r>
    <r>
      <rPr>
        <vertAlign val="superscript"/>
        <sz val="12"/>
        <color theme="1"/>
        <rFont val="Times New Roman"/>
        <family val="1"/>
      </rPr>
      <t>***</t>
    </r>
  </si>
  <si>
    <t>Constant</t>
  </si>
  <si>
    <r>
      <t>-6.529</t>
    </r>
    <r>
      <rPr>
        <vertAlign val="superscript"/>
        <sz val="12"/>
        <color theme="1"/>
        <rFont val="Times New Roman"/>
        <family val="1"/>
      </rPr>
      <t>***</t>
    </r>
  </si>
  <si>
    <r>
      <t>-7.527</t>
    </r>
    <r>
      <rPr>
        <vertAlign val="superscript"/>
        <sz val="12"/>
        <color theme="1"/>
        <rFont val="Times New Roman"/>
        <family val="1"/>
      </rPr>
      <t>***</t>
    </r>
  </si>
  <si>
    <r>
      <t>-6.522</t>
    </r>
    <r>
      <rPr>
        <vertAlign val="superscript"/>
        <sz val="12"/>
        <color theme="1"/>
        <rFont val="Times New Roman"/>
        <family val="1"/>
      </rPr>
      <t>***</t>
    </r>
  </si>
  <si>
    <r>
      <t>-5.939</t>
    </r>
    <r>
      <rPr>
        <vertAlign val="superscript"/>
        <sz val="12"/>
        <color theme="1"/>
        <rFont val="Times New Roman"/>
        <family val="1"/>
      </rPr>
      <t>***</t>
    </r>
  </si>
  <si>
    <r>
      <t>-6.953</t>
    </r>
    <r>
      <rPr>
        <vertAlign val="superscript"/>
        <sz val="12"/>
        <color theme="1"/>
        <rFont val="Times New Roman"/>
        <family val="1"/>
      </rPr>
      <t>***</t>
    </r>
  </si>
  <si>
    <r>
      <t>-6.808</t>
    </r>
    <r>
      <rPr>
        <vertAlign val="superscript"/>
        <sz val="12"/>
        <color theme="1"/>
        <rFont val="Times New Roman"/>
        <family val="1"/>
      </rPr>
      <t>***</t>
    </r>
  </si>
  <si>
    <r>
      <t>-6.399</t>
    </r>
    <r>
      <rPr>
        <vertAlign val="superscript"/>
        <sz val="12"/>
        <color theme="1"/>
        <rFont val="Times New Roman"/>
        <family val="1"/>
      </rPr>
      <t>***</t>
    </r>
  </si>
  <si>
    <t>sigma_u</t>
  </si>
  <si>
    <t>sigma_e</t>
  </si>
  <si>
    <t>rho</t>
  </si>
  <si>
    <t>F</t>
  </si>
  <si>
    <t>chi2</t>
  </si>
  <si>
    <t>Observations</t>
  </si>
  <si>
    <t>Table 3. Hausman-Taylor panel data results of the first stage of COVID-19 in Mexico</t>
  </si>
  <si>
    <t>Table 4. Robustness analysis of Hausman-Taylor panel data models</t>
  </si>
  <si>
    <t>m30</t>
  </si>
  <si>
    <t>m33</t>
  </si>
  <si>
    <t>m37</t>
  </si>
  <si>
    <t>m40</t>
  </si>
  <si>
    <t>m41</t>
  </si>
  <si>
    <r>
      <t>0.0102</t>
    </r>
    <r>
      <rPr>
        <vertAlign val="superscript"/>
        <sz val="12"/>
        <color theme="1"/>
        <rFont val="Times New Roman"/>
        <family val="1"/>
      </rPr>
      <t>*</t>
    </r>
  </si>
  <si>
    <t>mobility around residence place</t>
  </si>
  <si>
    <r>
      <t>0.0351</t>
    </r>
    <r>
      <rPr>
        <vertAlign val="superscript"/>
        <sz val="12"/>
        <color theme="1"/>
        <rFont val="Times New Roman"/>
        <family val="1"/>
      </rPr>
      <t>***</t>
    </r>
  </si>
  <si>
    <r>
      <t>0.0338</t>
    </r>
    <r>
      <rPr>
        <vertAlign val="superscript"/>
        <sz val="12"/>
        <color theme="1"/>
        <rFont val="Times New Roman"/>
        <family val="1"/>
      </rPr>
      <t>***</t>
    </r>
  </si>
  <si>
    <r>
      <t>0.0383</t>
    </r>
    <r>
      <rPr>
        <vertAlign val="superscript"/>
        <sz val="12"/>
        <color theme="1"/>
        <rFont val="Times New Roman"/>
        <family val="1"/>
      </rPr>
      <t>***</t>
    </r>
  </si>
  <si>
    <r>
      <t>0.0385</t>
    </r>
    <r>
      <rPr>
        <vertAlign val="superscript"/>
        <sz val="12"/>
        <color theme="1"/>
        <rFont val="Times New Roman"/>
        <family val="1"/>
      </rPr>
      <t>***</t>
    </r>
  </si>
  <si>
    <r>
      <t>0.0490</t>
    </r>
    <r>
      <rPr>
        <vertAlign val="superscript"/>
        <sz val="12"/>
        <color theme="1"/>
        <rFont val="Times New Roman"/>
        <family val="1"/>
      </rPr>
      <t>***</t>
    </r>
  </si>
  <si>
    <r>
      <t>0.00391</t>
    </r>
    <r>
      <rPr>
        <vertAlign val="superscript"/>
        <sz val="12"/>
        <color theme="1"/>
        <rFont val="Times New Roman"/>
        <family val="1"/>
      </rPr>
      <t>***</t>
    </r>
  </si>
  <si>
    <r>
      <t>0.00374</t>
    </r>
    <r>
      <rPr>
        <vertAlign val="superscript"/>
        <sz val="12"/>
        <color theme="1"/>
        <rFont val="Times New Roman"/>
        <family val="1"/>
      </rPr>
      <t>***</t>
    </r>
  </si>
  <si>
    <r>
      <t>0.00378</t>
    </r>
    <r>
      <rPr>
        <vertAlign val="superscript"/>
        <sz val="12"/>
        <color theme="1"/>
        <rFont val="Times New Roman"/>
        <family val="1"/>
      </rPr>
      <t>***</t>
    </r>
  </si>
  <si>
    <r>
      <t>0.00377</t>
    </r>
    <r>
      <rPr>
        <vertAlign val="superscript"/>
        <sz val="12"/>
        <color theme="1"/>
        <rFont val="Times New Roman"/>
        <family val="1"/>
      </rPr>
      <t>***</t>
    </r>
  </si>
  <si>
    <r>
      <t>-0.146</t>
    </r>
    <r>
      <rPr>
        <vertAlign val="superscript"/>
        <sz val="12"/>
        <color theme="1"/>
        <rFont val="Times New Roman"/>
        <family val="1"/>
      </rPr>
      <t>*</t>
    </r>
  </si>
  <si>
    <r>
      <t>-0.000959</t>
    </r>
    <r>
      <rPr>
        <vertAlign val="superscript"/>
        <sz val="12"/>
        <color theme="1"/>
        <rFont val="Times New Roman"/>
        <family val="1"/>
      </rPr>
      <t>***</t>
    </r>
  </si>
  <si>
    <r>
      <t>-0.000919</t>
    </r>
    <r>
      <rPr>
        <vertAlign val="superscript"/>
        <sz val="12"/>
        <color theme="1"/>
        <rFont val="Times New Roman"/>
        <family val="1"/>
      </rPr>
      <t>***</t>
    </r>
  </si>
  <si>
    <r>
      <t>-0.000973</t>
    </r>
    <r>
      <rPr>
        <vertAlign val="superscript"/>
        <sz val="12"/>
        <color theme="1"/>
        <rFont val="Times New Roman"/>
        <family val="1"/>
      </rPr>
      <t>***</t>
    </r>
  </si>
  <si>
    <r>
      <t>-0.000933</t>
    </r>
    <r>
      <rPr>
        <vertAlign val="superscript"/>
        <sz val="12"/>
        <color theme="1"/>
        <rFont val="Times New Roman"/>
        <family val="1"/>
      </rPr>
      <t>***</t>
    </r>
  </si>
  <si>
    <r>
      <t>-0.000911</t>
    </r>
    <r>
      <rPr>
        <vertAlign val="superscript"/>
        <sz val="12"/>
        <color theme="1"/>
        <rFont val="Times New Roman"/>
        <family val="1"/>
      </rPr>
      <t>***</t>
    </r>
  </si>
  <si>
    <r>
      <t>0.647</t>
    </r>
    <r>
      <rPr>
        <vertAlign val="superscript"/>
        <sz val="12"/>
        <color theme="1"/>
        <rFont val="Times New Roman"/>
        <family val="1"/>
      </rPr>
      <t>***</t>
    </r>
  </si>
  <si>
    <r>
      <t>0.649</t>
    </r>
    <r>
      <rPr>
        <vertAlign val="superscript"/>
        <sz val="12"/>
        <color theme="1"/>
        <rFont val="Times New Roman"/>
        <family val="1"/>
      </rPr>
      <t>***</t>
    </r>
  </si>
  <si>
    <r>
      <t>0.639</t>
    </r>
    <r>
      <rPr>
        <vertAlign val="superscript"/>
        <sz val="12"/>
        <color theme="1"/>
        <rFont val="Times New Roman"/>
        <family val="1"/>
      </rPr>
      <t>***</t>
    </r>
  </si>
  <si>
    <r>
      <t>0.573</t>
    </r>
    <r>
      <rPr>
        <vertAlign val="superscript"/>
        <sz val="12"/>
        <color theme="1"/>
        <rFont val="Times New Roman"/>
        <family val="1"/>
      </rPr>
      <t>***</t>
    </r>
  </si>
  <si>
    <r>
      <t>0.714</t>
    </r>
    <r>
      <rPr>
        <vertAlign val="superscript"/>
        <sz val="12"/>
        <color theme="1"/>
        <rFont val="Times New Roman"/>
        <family val="1"/>
      </rPr>
      <t>*</t>
    </r>
  </si>
  <si>
    <r>
      <t>0.577</t>
    </r>
    <r>
      <rPr>
        <vertAlign val="superscript"/>
        <sz val="12"/>
        <color theme="1"/>
        <rFont val="Times New Roman"/>
        <family val="1"/>
      </rPr>
      <t>***</t>
    </r>
  </si>
  <si>
    <r>
      <t>0.383</t>
    </r>
    <r>
      <rPr>
        <vertAlign val="superscript"/>
        <sz val="12"/>
        <color theme="1"/>
        <rFont val="Times New Roman"/>
        <family val="1"/>
      </rPr>
      <t>*</t>
    </r>
  </si>
  <si>
    <r>
      <t>0.302</t>
    </r>
    <r>
      <rPr>
        <vertAlign val="superscript"/>
        <sz val="12"/>
        <color theme="1"/>
        <rFont val="Times New Roman"/>
        <family val="1"/>
      </rPr>
      <t>***</t>
    </r>
  </si>
  <si>
    <r>
      <t>0.377</t>
    </r>
    <r>
      <rPr>
        <vertAlign val="superscript"/>
        <sz val="12"/>
        <color theme="1"/>
        <rFont val="Times New Roman"/>
        <family val="1"/>
      </rPr>
      <t>***</t>
    </r>
  </si>
  <si>
    <r>
      <t>0.290</t>
    </r>
    <r>
      <rPr>
        <vertAlign val="superscript"/>
        <sz val="12"/>
        <color theme="1"/>
        <rFont val="Times New Roman"/>
        <family val="1"/>
      </rPr>
      <t>***</t>
    </r>
  </si>
  <si>
    <r>
      <t>0.319</t>
    </r>
    <r>
      <rPr>
        <vertAlign val="superscript"/>
        <sz val="12"/>
        <color theme="1"/>
        <rFont val="Times New Roman"/>
        <family val="1"/>
      </rPr>
      <t>**</t>
    </r>
  </si>
  <si>
    <r>
      <t>0.272</t>
    </r>
    <r>
      <rPr>
        <vertAlign val="superscript"/>
        <sz val="12"/>
        <color theme="1"/>
        <rFont val="Times New Roman"/>
        <family val="1"/>
      </rPr>
      <t>***</t>
    </r>
  </si>
  <si>
    <r>
      <t>-0.0357</t>
    </r>
    <r>
      <rPr>
        <vertAlign val="superscript"/>
        <sz val="12"/>
        <color theme="1"/>
        <rFont val="Times New Roman"/>
        <family val="1"/>
      </rPr>
      <t>***</t>
    </r>
  </si>
  <si>
    <r>
      <t>-0.0376</t>
    </r>
    <r>
      <rPr>
        <vertAlign val="superscript"/>
        <sz val="12"/>
        <color theme="1"/>
        <rFont val="Times New Roman"/>
        <family val="1"/>
      </rPr>
      <t>**</t>
    </r>
  </si>
  <si>
    <r>
      <t>-0.0341</t>
    </r>
    <r>
      <rPr>
        <vertAlign val="superscript"/>
        <sz val="12"/>
        <color theme="1"/>
        <rFont val="Times New Roman"/>
        <family val="1"/>
      </rPr>
      <t>***</t>
    </r>
  </si>
  <si>
    <r>
      <t>-0.0313</t>
    </r>
    <r>
      <rPr>
        <vertAlign val="superscript"/>
        <sz val="12"/>
        <color theme="1"/>
        <rFont val="Times New Roman"/>
        <family val="1"/>
      </rPr>
      <t>*</t>
    </r>
  </si>
  <si>
    <r>
      <t>-0.0439</t>
    </r>
    <r>
      <rPr>
        <vertAlign val="superscript"/>
        <sz val="12"/>
        <color theme="1"/>
        <rFont val="Times New Roman"/>
        <family val="1"/>
      </rPr>
      <t>***</t>
    </r>
  </si>
  <si>
    <t>ln(votes)</t>
  </si>
  <si>
    <r>
      <t>-4.539</t>
    </r>
    <r>
      <rPr>
        <vertAlign val="superscript"/>
        <sz val="12"/>
        <color theme="1"/>
        <rFont val="Times New Roman"/>
        <family val="1"/>
      </rPr>
      <t>***</t>
    </r>
  </si>
  <si>
    <r>
      <t>-5.509</t>
    </r>
    <r>
      <rPr>
        <vertAlign val="superscript"/>
        <sz val="12"/>
        <color theme="1"/>
        <rFont val="Times New Roman"/>
        <family val="1"/>
      </rPr>
      <t>***</t>
    </r>
  </si>
  <si>
    <r>
      <t>-4.510</t>
    </r>
    <r>
      <rPr>
        <vertAlign val="superscript"/>
        <sz val="12"/>
        <color theme="1"/>
        <rFont val="Times New Roman"/>
        <family val="1"/>
      </rPr>
      <t>***</t>
    </r>
  </si>
  <si>
    <r>
      <t>-4.388</t>
    </r>
    <r>
      <rPr>
        <vertAlign val="superscript"/>
        <sz val="12"/>
        <color theme="1"/>
        <rFont val="Times New Roman"/>
        <family val="1"/>
      </rPr>
      <t>*</t>
    </r>
  </si>
  <si>
    <r>
      <t>-2.920</t>
    </r>
    <r>
      <rPr>
        <vertAlign val="superscript"/>
        <sz val="12"/>
        <color theme="1"/>
        <rFont val="Times New Roman"/>
        <family val="1"/>
      </rPr>
      <t>*</t>
    </r>
  </si>
  <si>
    <t>2020-01-12</t>
  </si>
  <si>
    <t>2020-01-17</t>
  </si>
  <si>
    <t>2020-02-17</t>
  </si>
  <si>
    <t>2020-03-17</t>
  </si>
  <si>
    <t>2020-04-17</t>
  </si>
  <si>
    <t>2020-05-17</t>
  </si>
  <si>
    <t>2020-06-17</t>
  </si>
  <si>
    <t>2020-07-17</t>
  </si>
  <si>
    <t>2020-08-17</t>
  </si>
  <si>
    <t>2020-09-17</t>
  </si>
  <si>
    <t>total_tests_per_thousand</t>
  </si>
  <si>
    <t>https://ourworldindata.org/coronavirus-testing</t>
  </si>
  <si>
    <t>Hasell, J., Mathieu, E., Beltekian, D. et al. A cross-country database of COVID-19 testing. Sci Data 7, 345 (2020)</t>
  </si>
  <si>
    <t>Obs</t>
  </si>
  <si>
    <t>Unique</t>
  </si>
  <si>
    <t>Mean</t>
  </si>
  <si>
    <t>Min</t>
  </si>
  <si>
    <t>Max</t>
  </si>
  <si>
    <t>Label</t>
  </si>
  <si>
    <t>cve_mun</t>
  </si>
  <si>
    <t>id_municipality</t>
  </si>
  <si>
    <t>.</t>
  </si>
  <si>
    <t>cve_ent</t>
  </si>
  <si>
    <t>id_state</t>
  </si>
  <si>
    <t>nom_ent</t>
  </si>
  <si>
    <t>name_state</t>
  </si>
  <si>
    <t>nom_mun</t>
  </si>
  <si>
    <t>name_mun</t>
  </si>
  <si>
    <t>cve_zm</t>
  </si>
  <si>
    <t>id_mz</t>
  </si>
  <si>
    <t>nom_zm</t>
  </si>
  <si>
    <t>name_mz</t>
  </si>
  <si>
    <t>private_gen_hospital</t>
  </si>
  <si>
    <t>hgpub</t>
  </si>
  <si>
    <t>public_gen_hospital</t>
  </si>
  <si>
    <t>hprivotresp</t>
  </si>
  <si>
    <t>priv_other_hosp</t>
  </si>
  <si>
    <t>hpubesp</t>
  </si>
  <si>
    <t>pub_other_hosp</t>
  </si>
  <si>
    <t>tothmun</t>
  </si>
  <si>
    <t>total_hosp_mun</t>
  </si>
  <si>
    <t>medida_cont</t>
  </si>
  <si>
    <t>pollution</t>
  </si>
  <si>
    <t>precipitac~s</t>
  </si>
  <si>
    <t>rainfall</t>
  </si>
  <si>
    <t>pobreza</t>
  </si>
  <si>
    <t>poverty</t>
  </si>
  <si>
    <t>carretera_~v</t>
  </si>
  <si>
    <t>paved_road</t>
  </si>
  <si>
    <t>tot_def</t>
  </si>
  <si>
    <t>total_gen_deaths</t>
  </si>
  <si>
    <t>p_votos</t>
  </si>
  <si>
    <t>votes</t>
  </si>
  <si>
    <t>lp_votos</t>
  </si>
  <si>
    <t>ln_votes</t>
  </si>
  <si>
    <t>mobility grocery_pharmacies</t>
  </si>
  <si>
    <t>mobility  parks</t>
  </si>
  <si>
    <t>mobility  residential</t>
  </si>
  <si>
    <t>mobility  retail and recreation</t>
  </si>
  <si>
    <t>mobility  public transport</t>
  </si>
  <si>
    <t>mobility  workplaces</t>
  </si>
  <si>
    <t>ldefg</t>
  </si>
  <si>
    <t>ln_total_gen_deaths</t>
  </si>
  <si>
    <t>lndead</t>
  </si>
  <si>
    <t>lncases</t>
  </si>
  <si>
    <t>ed1</t>
  </si>
  <si>
    <t>age 0-5</t>
  </si>
  <si>
    <t>ed6</t>
  </si>
  <si>
    <t>age 85+</t>
  </si>
  <si>
    <t>exposed to another COVID-19 patient</t>
  </si>
  <si>
    <t>Symptoms Feb-Mar</t>
  </si>
  <si>
    <t>Symptoms Mar-Apr</t>
  </si>
  <si>
    <t>Symptoms Apr-May</t>
  </si>
  <si>
    <t>Symptoms May-Jun</t>
  </si>
  <si>
    <t>Symptoms Jun-July</t>
  </si>
  <si>
    <t>% neumonia</t>
  </si>
  <si>
    <t>% diabetes</t>
  </si>
  <si>
    <t>p_hiperten~s</t>
  </si>
  <si>
    <t>% hypertension</t>
  </si>
  <si>
    <t>% obesidad</t>
  </si>
  <si>
    <t>ln(poverty)</t>
  </si>
  <si>
    <t>rdef100</t>
  </si>
  <si>
    <t>rate_gen_deaths*100</t>
  </si>
  <si>
    <t>ln(pollution)</t>
  </si>
  <si>
    <t>lprecipita~s</t>
  </si>
  <si>
    <t>ln(rainfall)</t>
  </si>
  <si>
    <t>lcarretera~v</t>
  </si>
  <si>
    <t>ln(low access paved road)</t>
  </si>
  <si>
    <t>lneumonia_s</t>
  </si>
  <si>
    <t>ln(neumonia)</t>
  </si>
  <si>
    <t>ldiabetes_s</t>
  </si>
  <si>
    <t>ln(diabetes)</t>
  </si>
  <si>
    <t>lhipertens~s</t>
  </si>
  <si>
    <t>ln(hypertension)</t>
  </si>
  <si>
    <t>lobesidad_s</t>
  </si>
  <si>
    <t>ln(obesidad)</t>
  </si>
  <si>
    <t>p_otrocaso</t>
  </si>
  <si>
    <t>%exposed to someone with COVID-19</t>
  </si>
  <si>
    <t>p_hombres</t>
  </si>
  <si>
    <t>%men</t>
  </si>
  <si>
    <t>p_ed1</t>
  </si>
  <si>
    <t>%age 0-5</t>
  </si>
  <si>
    <t>p_ed2</t>
  </si>
  <si>
    <t>%age 5-14</t>
  </si>
  <si>
    <t>p_ed3</t>
  </si>
  <si>
    <t>%age 15-24</t>
  </si>
  <si>
    <t>p_ed4</t>
  </si>
  <si>
    <t>%age 25-64</t>
  </si>
  <si>
    <t>p_ed5</t>
  </si>
  <si>
    <t>%age 65-84</t>
  </si>
  <si>
    <t>p_ed6</t>
  </si>
  <si>
    <t>%age 85+</t>
  </si>
  <si>
    <t>p_pac_hosp</t>
  </si>
  <si>
    <t>%hospitalized patients</t>
  </si>
  <si>
    <t>intub_hosp</t>
  </si>
  <si>
    <t>need ventilator hospitalized patients</t>
  </si>
  <si>
    <t>intuci_hosp</t>
  </si>
  <si>
    <t>hospitalized patients intensive care units</t>
  </si>
  <si>
    <t>intubado_s</t>
  </si>
  <si>
    <t>(rawsum) intubado_s</t>
  </si>
  <si>
    <t>(rawsum)hospitalized</t>
  </si>
  <si>
    <t>value</t>
  </si>
  <si>
    <t>natural log</t>
  </si>
  <si>
    <t>string</t>
  </si>
  <si>
    <t>rawsum by municipality</t>
  </si>
  <si>
    <t xml:space="preserve">value </t>
  </si>
  <si>
    <t>type of aggregation</t>
  </si>
  <si>
    <t>value: i</t>
  </si>
  <si>
    <t>average value by state</t>
  </si>
  <si>
    <t>value: t</t>
  </si>
  <si>
    <t>binary variable</t>
  </si>
  <si>
    <t>percentage relative to cases per municipality</t>
  </si>
  <si>
    <t>percentage relative to MZ</t>
  </si>
  <si>
    <t>percentage relative to municipality</t>
  </si>
  <si>
    <t>percentage relative to municipality population</t>
  </si>
  <si>
    <t>Tables</t>
  </si>
  <si>
    <t>Table 1</t>
  </si>
  <si>
    <t>Datamun Coneval (2020b)</t>
  </si>
  <si>
    <t>https://cedrus-unam.blogspot.com/2019/04/datos.html</t>
  </si>
  <si>
    <t>https://datos.gob.mx/busca/dataset/proyecciones-de-la-poblacion-de-mexico-y-de-las-entidades-federativas-2016-2050</t>
  </si>
  <si>
    <t>https://customweather.com/products/historical-data-analytics/</t>
  </si>
  <si>
    <t>http://sistemas.coneval.org.mx/DATAMUN</t>
  </si>
  <si>
    <t>Google (2020)</t>
  </si>
  <si>
    <t>https://siceen.ine.mx:3000/#/tablas-resultados</t>
  </si>
  <si>
    <t>https://www.inegi.org.mx/rnm/index.php/catalog/407</t>
  </si>
  <si>
    <t>https://www.inegi.org.mx/rnm/index.php/catalog/587</t>
  </si>
  <si>
    <t>Secretaria de Salud (2020a)</t>
  </si>
  <si>
    <t xml:space="preserve">Secretaria de Salud (2020b). </t>
  </si>
  <si>
    <t xml:space="preserve">Secretaria de Salud (2020b) </t>
  </si>
  <si>
    <t>Hale et. al  (2020)</t>
  </si>
  <si>
    <t>https://weather.com/weather/today</t>
  </si>
  <si>
    <t>https://www.timeanddate.com/weather</t>
  </si>
  <si>
    <t>Table 2</t>
  </si>
  <si>
    <t>https://coronavirus.gob.mx/datos/</t>
  </si>
  <si>
    <t>Hasell et. al (2020)</t>
  </si>
  <si>
    <t>Time-invariant characteristics of the Mexican municipalities</t>
  </si>
  <si>
    <t>Relationship between date of symptoms and date of COVID-19 confirmation</t>
  </si>
  <si>
    <t>Hausman-Taylor panel data results of the first stage of COVID-19 in Mexico</t>
  </si>
  <si>
    <t>Table 3</t>
  </si>
  <si>
    <t>Table 4</t>
  </si>
  <si>
    <t>Table 4. Robustness analysis of Hausman-Taylor panel data models (Continuation)</t>
  </si>
  <si>
    <t>Authors´ estimations</t>
  </si>
  <si>
    <t>Sources of the databases</t>
  </si>
  <si>
    <t>COVID-19 Testing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</si>
</sst>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vertAlign val="superscript"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0" xfId="0" quotePrefix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3" fontId="0" fillId="0" borderId="0" xfId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5" fontId="0" fillId="0" borderId="0" xfId="2" applyNumberFormat="1" applyFont="1"/>
    <xf numFmtId="0" fontId="5" fillId="3" borderId="0" xfId="0" applyFont="1" applyFill="1" applyBorder="1" applyAlignment="1">
      <alignment horizontal="center" vertical="center"/>
    </xf>
    <xf numFmtId="43" fontId="0" fillId="3" borderId="0" xfId="1" applyFont="1" applyFill="1"/>
    <xf numFmtId="0" fontId="0" fillId="3" borderId="0" xfId="0" applyFill="1"/>
    <xf numFmtId="2" fontId="0" fillId="3" borderId="0" xfId="0" applyNumberFormat="1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 applyAlignment="1">
      <alignment horizontal="center" vertical="center" wrapText="1"/>
    </xf>
    <xf numFmtId="2" fontId="0" fillId="0" borderId="0" xfId="0" applyNumberFormat="1" applyBorder="1"/>
    <xf numFmtId="2" fontId="0" fillId="0" borderId="9" xfId="0" applyNumberFormat="1" applyFill="1" applyBorder="1"/>
    <xf numFmtId="0" fontId="5" fillId="0" borderId="10" xfId="0" applyFont="1" applyBorder="1" applyAlignment="1">
      <alignment horizontal="center" vertical="center"/>
    </xf>
    <xf numFmtId="43" fontId="0" fillId="0" borderId="11" xfId="1" applyFont="1" applyBorder="1"/>
    <xf numFmtId="0" fontId="0" fillId="0" borderId="12" xfId="0" applyBorder="1"/>
    <xf numFmtId="0" fontId="5" fillId="0" borderId="13" xfId="0" applyFont="1" applyBorder="1" applyAlignment="1">
      <alignment horizontal="center" vertical="center" wrapText="1"/>
    </xf>
    <xf numFmtId="43" fontId="0" fillId="0" borderId="0" xfId="0" applyNumberFormat="1"/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/>
    </xf>
    <xf numFmtId="0" fontId="0" fillId="0" borderId="4" xfId="0" applyBorder="1"/>
    <xf numFmtId="0" fontId="13" fillId="0" borderId="0" xfId="0" applyFont="1"/>
    <xf numFmtId="0" fontId="14" fillId="0" borderId="0" xfId="0" applyFont="1"/>
    <xf numFmtId="0" fontId="14" fillId="0" borderId="0" xfId="3" applyFont="1"/>
    <xf numFmtId="17" fontId="14" fillId="0" borderId="0" xfId="3" applyNumberFormat="1" applyFont="1"/>
    <xf numFmtId="0" fontId="1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 applyFill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16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Graph1!$A$2</c:f>
              <c:strCache>
                <c:ptCount val="1"/>
                <c:pt idx="0">
                  <c:v>World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Graph1!$B$1:$G$1</c:f>
              <c:strCache>
                <c:ptCount val="6"/>
                <c:pt idx="0">
                  <c:v>March-17</c:v>
                </c:pt>
                <c:pt idx="1">
                  <c:v>April-17</c:v>
                </c:pt>
                <c:pt idx="2">
                  <c:v>May-17</c:v>
                </c:pt>
                <c:pt idx="3">
                  <c:v>June-17</c:v>
                </c:pt>
                <c:pt idx="4">
                  <c:v>July-17</c:v>
                </c:pt>
                <c:pt idx="5">
                  <c:v>July-31</c:v>
                </c:pt>
              </c:strCache>
            </c:strRef>
          </c:cat>
          <c:val>
            <c:numRef>
              <c:f>Graph1!$B$2:$G$2</c:f>
              <c:numCache>
                <c:formatCode>General</c:formatCode>
                <c:ptCount val="6"/>
                <c:pt idx="0">
                  <c:v>4.1460323486553034E-2</c:v>
                </c:pt>
                <c:pt idx="1">
                  <c:v>6.7185370751626033E-2</c:v>
                </c:pt>
                <c:pt idx="2">
                  <c:v>6.7925136178413115E-2</c:v>
                </c:pt>
                <c:pt idx="3">
                  <c:v>5.4616047782374361E-2</c:v>
                </c:pt>
                <c:pt idx="4">
                  <c:v>4.3015679472831421E-2</c:v>
                </c:pt>
                <c:pt idx="5">
                  <c:v>3.9103807218131031E-2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D-4AC6-8B9A-96C88F75F976}"/>
            </c:ext>
          </c:extLst>
        </c:ser>
        <c:ser>
          <c:idx val="1"/>
          <c:order val="1"/>
          <c:tx>
            <c:strRef>
              <c:f>Graph1!$A$3</c:f>
              <c:strCache>
                <c:ptCount val="1"/>
                <c:pt idx="0">
                  <c:v>USA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Graph1!$B$1:$G$1</c:f>
              <c:strCache>
                <c:ptCount val="6"/>
                <c:pt idx="0">
                  <c:v>March-17</c:v>
                </c:pt>
                <c:pt idx="1">
                  <c:v>April-17</c:v>
                </c:pt>
                <c:pt idx="2">
                  <c:v>May-17</c:v>
                </c:pt>
                <c:pt idx="3">
                  <c:v>June-17</c:v>
                </c:pt>
                <c:pt idx="4">
                  <c:v>July-17</c:v>
                </c:pt>
                <c:pt idx="5">
                  <c:v>July-31</c:v>
                </c:pt>
              </c:strCache>
            </c:strRef>
          </c:cat>
          <c:val>
            <c:numRef>
              <c:f>Graph1!$B$3:$G$3</c:f>
              <c:numCache>
                <c:formatCode>General</c:formatCode>
                <c:ptCount val="6"/>
                <c:pt idx="0">
                  <c:v>1.6557236654296318E-2</c:v>
                </c:pt>
                <c:pt idx="1">
                  <c:v>4.4598368155807457E-2</c:v>
                </c:pt>
                <c:pt idx="2">
                  <c:v>6.0917292678289152E-2</c:v>
                </c:pt>
                <c:pt idx="3">
                  <c:v>5.5278427305388768E-2</c:v>
                </c:pt>
                <c:pt idx="4">
                  <c:v>3.9379910322320737E-2</c:v>
                </c:pt>
                <c:pt idx="5">
                  <c:v>3.4192034482334321E-2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D-4AC6-8B9A-96C88F75F976}"/>
            </c:ext>
          </c:extLst>
        </c:ser>
        <c:ser>
          <c:idx val="2"/>
          <c:order val="2"/>
          <c:tx>
            <c:strRef>
              <c:f>Graph1!$A$4</c:f>
              <c:strCache>
                <c:ptCount val="1"/>
                <c:pt idx="0">
                  <c:v>Brazil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lgDashDot"/>
            </a:ln>
          </c:spPr>
          <c:marker>
            <c:symbol val="none"/>
          </c:marker>
          <c:cat>
            <c:strRef>
              <c:f>Graph1!$B$1:$G$1</c:f>
              <c:strCache>
                <c:ptCount val="6"/>
                <c:pt idx="0">
                  <c:v>March-17</c:v>
                </c:pt>
                <c:pt idx="1">
                  <c:v>April-17</c:v>
                </c:pt>
                <c:pt idx="2">
                  <c:v>May-17</c:v>
                </c:pt>
                <c:pt idx="3">
                  <c:v>June-17</c:v>
                </c:pt>
                <c:pt idx="4">
                  <c:v>July-17</c:v>
                </c:pt>
                <c:pt idx="5">
                  <c:v>July-31</c:v>
                </c:pt>
              </c:strCache>
            </c:strRef>
          </c:cat>
          <c:val>
            <c:numRef>
              <c:f>Graph1!$B$4:$G$4</c:f>
              <c:numCache>
                <c:formatCode>General</c:formatCode>
                <c:ptCount val="6"/>
                <c:pt idx="0">
                  <c:v>1E-4</c:v>
                </c:pt>
                <c:pt idx="1">
                  <c:v>6.129943502824859E-2</c:v>
                </c:pt>
                <c:pt idx="2">
                  <c:v>6.7898434170550304E-2</c:v>
                </c:pt>
                <c:pt idx="3">
                  <c:v>4.948827553753303E-2</c:v>
                </c:pt>
                <c:pt idx="4">
                  <c:v>3.8320110151376791E-2</c:v>
                </c:pt>
                <c:pt idx="5">
                  <c:v>3.5315298372230158E-2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D-4AC6-8B9A-96C88F75F976}"/>
            </c:ext>
          </c:extLst>
        </c:ser>
        <c:ser>
          <c:idx val="3"/>
          <c:order val="3"/>
          <c:tx>
            <c:strRef>
              <c:f>Graph1!$A$5</c:f>
              <c:strCache>
                <c:ptCount val="1"/>
                <c:pt idx="0">
                  <c:v>Mexico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Graph1!$B$1:$G$1</c:f>
              <c:strCache>
                <c:ptCount val="6"/>
                <c:pt idx="0">
                  <c:v>March-17</c:v>
                </c:pt>
                <c:pt idx="1">
                  <c:v>April-17</c:v>
                </c:pt>
                <c:pt idx="2">
                  <c:v>May-17</c:v>
                </c:pt>
                <c:pt idx="3">
                  <c:v>June-17</c:v>
                </c:pt>
                <c:pt idx="4">
                  <c:v>July-17</c:v>
                </c:pt>
                <c:pt idx="5">
                  <c:v>July-31</c:v>
                </c:pt>
              </c:strCache>
            </c:strRef>
          </c:cat>
          <c:val>
            <c:numRef>
              <c:f>Graph1!$B$5:$G$5</c:f>
              <c:numCache>
                <c:formatCode>General</c:formatCode>
                <c:ptCount val="6"/>
                <c:pt idx="0">
                  <c:v>1E-4</c:v>
                </c:pt>
                <c:pt idx="1">
                  <c:v>7.6791517017273811E-2</c:v>
                </c:pt>
                <c:pt idx="2">
                  <c:v>0.10585805649316042</c:v>
                </c:pt>
                <c:pt idx="3">
                  <c:v>0.11699409040089442</c:v>
                </c:pt>
                <c:pt idx="4">
                  <c:v>0.11618996647094935</c:v>
                </c:pt>
                <c:pt idx="5">
                  <c:v>0.11105670475383708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D-4AC6-8B9A-96C88F75F976}"/>
            </c:ext>
          </c:extLst>
        </c:ser>
        <c:ser>
          <c:idx val="4"/>
          <c:order val="4"/>
          <c:tx>
            <c:strRef>
              <c:f>Graph1!$A$6</c:f>
              <c:strCache>
                <c:ptCount val="1"/>
                <c:pt idx="0">
                  <c:v>Italy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Graph1!$B$1:$G$1</c:f>
              <c:strCache>
                <c:ptCount val="6"/>
                <c:pt idx="0">
                  <c:v>March-17</c:v>
                </c:pt>
                <c:pt idx="1">
                  <c:v>April-17</c:v>
                </c:pt>
                <c:pt idx="2">
                  <c:v>May-17</c:v>
                </c:pt>
                <c:pt idx="3">
                  <c:v>June-17</c:v>
                </c:pt>
                <c:pt idx="4">
                  <c:v>July-17</c:v>
                </c:pt>
                <c:pt idx="5">
                  <c:v>July-31</c:v>
                </c:pt>
              </c:strCache>
            </c:strRef>
          </c:cat>
          <c:val>
            <c:numRef>
              <c:f>Graph1!$B$6:$G$6</c:f>
              <c:numCache>
                <c:formatCode>General</c:formatCode>
                <c:ptCount val="6"/>
                <c:pt idx="0">
                  <c:v>8.9456754824874904E-2</c:v>
                </c:pt>
                <c:pt idx="1">
                  <c:v>0.13124108416547789</c:v>
                </c:pt>
                <c:pt idx="2">
                  <c:v>0.14131962982737142</c:v>
                </c:pt>
                <c:pt idx="3">
                  <c:v>0.14486315789473683</c:v>
                </c:pt>
                <c:pt idx="4">
                  <c:v>0.14366773886500148</c:v>
                </c:pt>
                <c:pt idx="5">
                  <c:v>0.14214389176154524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D-4AC6-8B9A-96C88F75F976}"/>
            </c:ext>
          </c:extLst>
        </c:ser>
        <c:ser>
          <c:idx val="5"/>
          <c:order val="5"/>
          <c:tx>
            <c:strRef>
              <c:f>Graph1!$A$7</c:f>
              <c:strCache>
                <c:ptCount val="1"/>
                <c:pt idx="0">
                  <c:v>Spain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strRef>
              <c:f>Graph1!$B$1:$G$1</c:f>
              <c:strCache>
                <c:ptCount val="6"/>
                <c:pt idx="0">
                  <c:v>March-17</c:v>
                </c:pt>
                <c:pt idx="1">
                  <c:v>April-17</c:v>
                </c:pt>
                <c:pt idx="2">
                  <c:v>May-17</c:v>
                </c:pt>
                <c:pt idx="3">
                  <c:v>June-17</c:v>
                </c:pt>
                <c:pt idx="4">
                  <c:v>July-17</c:v>
                </c:pt>
                <c:pt idx="5">
                  <c:v>July-31</c:v>
                </c:pt>
              </c:strCache>
            </c:strRef>
          </c:cat>
          <c:val>
            <c:numRef>
              <c:f>Graph1!$B$7:$G$7</c:f>
              <c:numCache>
                <c:formatCode>General</c:formatCode>
                <c:ptCount val="6"/>
                <c:pt idx="0">
                  <c:v>3.361984550103362E-2</c:v>
                </c:pt>
                <c:pt idx="1">
                  <c:v>0.10464073166462454</c:v>
                </c:pt>
                <c:pt idx="2">
                  <c:v>0.11947654509358556</c:v>
                </c:pt>
                <c:pt idx="3">
                  <c:v>0.11106381585409777</c:v>
                </c:pt>
                <c:pt idx="4">
                  <c:v>0.10977574317668193</c:v>
                </c:pt>
                <c:pt idx="5">
                  <c:v>9.9649651403146133E-2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D-4AC6-8B9A-96C88F75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463424"/>
        <c:axId val="279464960"/>
      </c:lineChart>
      <c:catAx>
        <c:axId val="27946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9464960"/>
        <c:crosses val="autoZero"/>
        <c:auto val="1"/>
        <c:lblAlgn val="ctr"/>
        <c:lblOffset val="100"/>
        <c:noMultiLvlLbl val="0"/>
      </c:catAx>
      <c:valAx>
        <c:axId val="279464960"/>
        <c:scaling>
          <c:orientation val="minMax"/>
          <c:max val="0.1500000000000000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Lethality rate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79463424"/>
        <c:crosses val="autoZero"/>
        <c:crossBetween val="between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98584959488763E-2"/>
          <c:y val="4.1652582159624411E-2"/>
          <c:w val="0.86689223629654988"/>
          <c:h val="0.77329074710731582"/>
        </c:manualLayout>
      </c:layout>
      <c:lineChart>
        <c:grouping val="standard"/>
        <c:varyColors val="0"/>
        <c:ser>
          <c:idx val="0"/>
          <c:order val="0"/>
          <c:tx>
            <c:strRef>
              <c:f>Graph3!$B$1</c:f>
              <c:strCache>
                <c:ptCount val="1"/>
                <c:pt idx="0">
                  <c:v>Country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Graph3!$A$2:$A$124</c:f>
              <c:numCache>
                <c:formatCode>m/d/yyyy</c:formatCode>
                <c:ptCount val="12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  <c:pt idx="83">
                  <c:v>43990</c:v>
                </c:pt>
                <c:pt idx="84">
                  <c:v>43991</c:v>
                </c:pt>
                <c:pt idx="85">
                  <c:v>43992</c:v>
                </c:pt>
                <c:pt idx="86">
                  <c:v>43993</c:v>
                </c:pt>
                <c:pt idx="87">
                  <c:v>43994</c:v>
                </c:pt>
                <c:pt idx="88">
                  <c:v>43995</c:v>
                </c:pt>
                <c:pt idx="89">
                  <c:v>43996</c:v>
                </c:pt>
                <c:pt idx="90">
                  <c:v>43997</c:v>
                </c:pt>
                <c:pt idx="91">
                  <c:v>43998</c:v>
                </c:pt>
                <c:pt idx="92">
                  <c:v>43999</c:v>
                </c:pt>
                <c:pt idx="93">
                  <c:v>44000</c:v>
                </c:pt>
                <c:pt idx="94">
                  <c:v>44001</c:v>
                </c:pt>
                <c:pt idx="95">
                  <c:v>44002</c:v>
                </c:pt>
                <c:pt idx="96">
                  <c:v>44003</c:v>
                </c:pt>
                <c:pt idx="97">
                  <c:v>44004</c:v>
                </c:pt>
                <c:pt idx="98">
                  <c:v>44005</c:v>
                </c:pt>
                <c:pt idx="99">
                  <c:v>44006</c:v>
                </c:pt>
                <c:pt idx="100">
                  <c:v>44007</c:v>
                </c:pt>
                <c:pt idx="101">
                  <c:v>44008</c:v>
                </c:pt>
                <c:pt idx="102">
                  <c:v>44009</c:v>
                </c:pt>
                <c:pt idx="103">
                  <c:v>44010</c:v>
                </c:pt>
                <c:pt idx="104">
                  <c:v>44011</c:v>
                </c:pt>
                <c:pt idx="105">
                  <c:v>44012</c:v>
                </c:pt>
                <c:pt idx="106">
                  <c:v>44013</c:v>
                </c:pt>
                <c:pt idx="107">
                  <c:v>44014</c:v>
                </c:pt>
                <c:pt idx="108">
                  <c:v>44015</c:v>
                </c:pt>
                <c:pt idx="109">
                  <c:v>44016</c:v>
                </c:pt>
                <c:pt idx="110">
                  <c:v>44017</c:v>
                </c:pt>
                <c:pt idx="111">
                  <c:v>44018</c:v>
                </c:pt>
                <c:pt idx="112">
                  <c:v>44019</c:v>
                </c:pt>
                <c:pt idx="113">
                  <c:v>44020</c:v>
                </c:pt>
                <c:pt idx="114">
                  <c:v>44021</c:v>
                </c:pt>
                <c:pt idx="115">
                  <c:v>44022</c:v>
                </c:pt>
                <c:pt idx="116">
                  <c:v>44023</c:v>
                </c:pt>
                <c:pt idx="117">
                  <c:v>44024</c:v>
                </c:pt>
                <c:pt idx="118">
                  <c:v>44025</c:v>
                </c:pt>
                <c:pt idx="119">
                  <c:v>44026</c:v>
                </c:pt>
                <c:pt idx="120">
                  <c:v>44027</c:v>
                </c:pt>
                <c:pt idx="121">
                  <c:v>44028</c:v>
                </c:pt>
                <c:pt idx="122">
                  <c:v>44029</c:v>
                </c:pt>
              </c:numCache>
            </c:numRef>
          </c:cat>
          <c:val>
            <c:numRef>
              <c:f>Graph3!$B$2:$B$124</c:f>
              <c:numCache>
                <c:formatCode>General</c:formatCode>
                <c:ptCount val="123"/>
                <c:pt idx="0">
                  <c:v>0</c:v>
                </c:pt>
                <c:pt idx="1">
                  <c:v>4.0650406504065045E-3</c:v>
                </c:pt>
                <c:pt idx="2">
                  <c:v>3.3222591362126247E-3</c:v>
                </c:pt>
                <c:pt idx="3">
                  <c:v>4.2735042735042739E-3</c:v>
                </c:pt>
                <c:pt idx="4">
                  <c:v>3.90625E-3</c:v>
                </c:pt>
                <c:pt idx="5">
                  <c:v>4.9019607843137254E-3</c:v>
                </c:pt>
                <c:pt idx="6">
                  <c:v>5.2910052910052907E-3</c:v>
                </c:pt>
                <c:pt idx="7">
                  <c:v>6.3119927862939585E-3</c:v>
                </c:pt>
                <c:pt idx="8">
                  <c:v>7.2057646116893519E-3</c:v>
                </c:pt>
                <c:pt idx="9">
                  <c:v>1.1963406052076003E-2</c:v>
                </c:pt>
                <c:pt idx="10">
                  <c:v>1.4705882352941176E-2</c:v>
                </c:pt>
                <c:pt idx="11">
                  <c:v>2.121719709659408E-2</c:v>
                </c:pt>
                <c:pt idx="12">
                  <c:v>2.379720641489912E-2</c:v>
                </c:pt>
                <c:pt idx="13">
                  <c:v>2.5823686553873553E-2</c:v>
                </c:pt>
                <c:pt idx="14">
                  <c:v>3.1695721077654518E-2</c:v>
                </c:pt>
                <c:pt idx="15">
                  <c:v>3.4724658014731673E-2</c:v>
                </c:pt>
                <c:pt idx="16">
                  <c:v>3.960709759188847E-2</c:v>
                </c:pt>
                <c:pt idx="17">
                  <c:v>4.4947036931004866E-2</c:v>
                </c:pt>
                <c:pt idx="18">
                  <c:v>5.1171559385941284E-2</c:v>
                </c:pt>
                <c:pt idx="19">
                  <c:v>5.5062166962699825E-2</c:v>
                </c:pt>
                <c:pt idx="20">
                  <c:v>6.0240963855421686E-2</c:v>
                </c:pt>
                <c:pt idx="21">
                  <c:v>6.5951851102569292E-2</c:v>
                </c:pt>
                <c:pt idx="22">
                  <c:v>6.8044631424913113E-2</c:v>
                </c:pt>
                <c:pt idx="23">
                  <c:v>7.2340425531914887E-2</c:v>
                </c:pt>
                <c:pt idx="24">
                  <c:v>7.6947236180904516E-2</c:v>
                </c:pt>
                <c:pt idx="25">
                  <c:v>8.2472705812924166E-2</c:v>
                </c:pt>
                <c:pt idx="26">
                  <c:v>8.7578070784177661E-2</c:v>
                </c:pt>
                <c:pt idx="27">
                  <c:v>8.8224345452289368E-2</c:v>
                </c:pt>
                <c:pt idx="28">
                  <c:v>9.0194316522520496E-2</c:v>
                </c:pt>
                <c:pt idx="29">
                  <c:v>9.1782502044153724E-2</c:v>
                </c:pt>
                <c:pt idx="30">
                  <c:v>9.1343004211511467E-2</c:v>
                </c:pt>
                <c:pt idx="31">
                  <c:v>9.2616303883909512E-2</c:v>
                </c:pt>
                <c:pt idx="32">
                  <c:v>9.6007069976701206E-2</c:v>
                </c:pt>
                <c:pt idx="33">
                  <c:v>0.10124942861496267</c:v>
                </c:pt>
                <c:pt idx="34">
                  <c:v>0.10293712079426365</c:v>
                </c:pt>
                <c:pt idx="35">
                  <c:v>0.10415613946437595</c:v>
                </c:pt>
                <c:pt idx="36">
                  <c:v>0.10613773330992921</c:v>
                </c:pt>
                <c:pt idx="37">
                  <c:v>0.10723584291603384</c:v>
                </c:pt>
                <c:pt idx="38">
                  <c:v>0.10880128237238892</c:v>
                </c:pt>
                <c:pt idx="39">
                  <c:v>0.11418883423277139</c:v>
                </c:pt>
                <c:pt idx="40">
                  <c:v>0.11995797359645516</c:v>
                </c:pt>
                <c:pt idx="41">
                  <c:v>0.12008973924822215</c:v>
                </c:pt>
                <c:pt idx="42">
                  <c:v>0.12005365526492287</c:v>
                </c:pt>
                <c:pt idx="43">
                  <c:v>0.12227397057736379</c:v>
                </c:pt>
                <c:pt idx="44">
                  <c:v>0.12403100775193798</c:v>
                </c:pt>
                <c:pt idx="45">
                  <c:v>0.12823920265780731</c:v>
                </c:pt>
                <c:pt idx="46">
                  <c:v>0.13115432354158046</c:v>
                </c:pt>
                <c:pt idx="47">
                  <c:v>0.13425883362446753</c:v>
                </c:pt>
                <c:pt idx="48">
                  <c:v>0.13439050824254178</c:v>
                </c:pt>
                <c:pt idx="49">
                  <c:v>0.13541863287043279</c:v>
                </c:pt>
                <c:pt idx="50">
                  <c:v>0.13536762273178429</c:v>
                </c:pt>
                <c:pt idx="51">
                  <c:v>0.1349662283969906</c:v>
                </c:pt>
                <c:pt idx="52">
                  <c:v>0.13515174973247421</c:v>
                </c:pt>
                <c:pt idx="53">
                  <c:v>0.13755646138592045</c:v>
                </c:pt>
                <c:pt idx="54">
                  <c:v>0.14036926895017224</c:v>
                </c:pt>
                <c:pt idx="55">
                  <c:v>0.13914937382781778</c:v>
                </c:pt>
                <c:pt idx="56">
                  <c:v>0.13818841271356305</c:v>
                </c:pt>
                <c:pt idx="57">
                  <c:v>0.13737661728350506</c:v>
                </c:pt>
                <c:pt idx="58">
                  <c:v>0.13745504367186162</c:v>
                </c:pt>
                <c:pt idx="59">
                  <c:v>0.13675587287710267</c:v>
                </c:pt>
                <c:pt idx="60">
                  <c:v>0.13847213956839038</c:v>
                </c:pt>
                <c:pt idx="61">
                  <c:v>0.14188125620845113</c:v>
                </c:pt>
                <c:pt idx="62">
                  <c:v>0.14032330165688495</c:v>
                </c:pt>
                <c:pt idx="63">
                  <c:v>0.13983795660532822</c:v>
                </c:pt>
                <c:pt idx="64">
                  <c:v>0.13897486124714331</c:v>
                </c:pt>
                <c:pt idx="65">
                  <c:v>0.13789073185288339</c:v>
                </c:pt>
                <c:pt idx="66">
                  <c:v>0.13675517904178827</c:v>
                </c:pt>
                <c:pt idx="67">
                  <c:v>0.13824879464440565</c:v>
                </c:pt>
                <c:pt idx="68">
                  <c:v>0.14066304975704788</c:v>
                </c:pt>
                <c:pt idx="69">
                  <c:v>0.13898648503006919</c:v>
                </c:pt>
                <c:pt idx="70">
                  <c:v>0.13785533178042095</c:v>
                </c:pt>
                <c:pt idx="71">
                  <c:v>0.13629818124432871</c:v>
                </c:pt>
                <c:pt idx="72">
                  <c:v>0.13545171103382264</c:v>
                </c:pt>
                <c:pt idx="73">
                  <c:v>0.13416967311686892</c:v>
                </c:pt>
                <c:pt idx="74">
                  <c:v>0.13521374819875112</c:v>
                </c:pt>
                <c:pt idx="75">
                  <c:v>0.13723228563189765</c:v>
                </c:pt>
                <c:pt idx="76">
                  <c:v>0.1358623399861203</c:v>
                </c:pt>
                <c:pt idx="77">
                  <c:v>0.13480857777634672</c:v>
                </c:pt>
                <c:pt idx="78">
                  <c:v>0.1338395382171774</c:v>
                </c:pt>
                <c:pt idx="79">
                  <c:v>0.13298865860765358</c:v>
                </c:pt>
                <c:pt idx="80">
                  <c:v>0.13189434614968831</c:v>
                </c:pt>
                <c:pt idx="81">
                  <c:v>0.13297140073563155</c:v>
                </c:pt>
                <c:pt idx="82">
                  <c:v>0.13474152306837131</c:v>
                </c:pt>
                <c:pt idx="83">
                  <c:v>0.13327063657222132</c:v>
                </c:pt>
                <c:pt idx="84">
                  <c:v>0.13200390856026126</c:v>
                </c:pt>
                <c:pt idx="85">
                  <c:v>0.13106838296446172</c:v>
                </c:pt>
                <c:pt idx="86">
                  <c:v>0.13015571568515502</c:v>
                </c:pt>
                <c:pt idx="87">
                  <c:v>0.12947522154274044</c:v>
                </c:pt>
                <c:pt idx="88">
                  <c:v>0.13043503128610484</c:v>
                </c:pt>
                <c:pt idx="89">
                  <c:v>0.13185183514432483</c:v>
                </c:pt>
                <c:pt idx="90">
                  <c:v>0.13037515170976222</c:v>
                </c:pt>
                <c:pt idx="91">
                  <c:v>0.12942464484412092</c:v>
                </c:pt>
                <c:pt idx="92">
                  <c:v>0.12860649922676862</c:v>
                </c:pt>
                <c:pt idx="93">
                  <c:v>0.12761561216349465</c:v>
                </c:pt>
                <c:pt idx="94">
                  <c:v>0.12655601659751037</c:v>
                </c:pt>
                <c:pt idx="95">
                  <c:v>0.12670107486149912</c:v>
                </c:pt>
                <c:pt idx="96">
                  <c:v>0.12782884355143076</c:v>
                </c:pt>
                <c:pt idx="97">
                  <c:v>0.12639508168435964</c:v>
                </c:pt>
                <c:pt idx="98">
                  <c:v>0.12516487055180353</c:v>
                </c:pt>
                <c:pt idx="99">
                  <c:v>0.12408420582500923</c:v>
                </c:pt>
                <c:pt idx="100">
                  <c:v>0.12303185033273344</c:v>
                </c:pt>
                <c:pt idx="101">
                  <c:v>0.12208946703095054</c:v>
                </c:pt>
                <c:pt idx="102">
                  <c:v>0.1225409407735535</c:v>
                </c:pt>
                <c:pt idx="103">
                  <c:v>0.12329981318812354</c:v>
                </c:pt>
                <c:pt idx="104">
                  <c:v>0.12216126415021443</c:v>
                </c:pt>
                <c:pt idx="105">
                  <c:v>0.12109752747769613</c:v>
                </c:pt>
                <c:pt idx="106">
                  <c:v>0.11985731969032221</c:v>
                </c:pt>
                <c:pt idx="107">
                  <c:v>0.11890421535371011</c:v>
                </c:pt>
                <c:pt idx="108">
                  <c:v>0.1179715265219486</c:v>
                </c:pt>
                <c:pt idx="109">
                  <c:v>0.11848573389953877</c:v>
                </c:pt>
                <c:pt idx="110">
                  <c:v>0.1193540781844212</c:v>
                </c:pt>
                <c:pt idx="111">
                  <c:v>0.11856250708149214</c:v>
                </c:pt>
                <c:pt idx="112">
                  <c:v>0.11769297315580302</c:v>
                </c:pt>
                <c:pt idx="113">
                  <c:v>0.11684490447683332</c:v>
                </c:pt>
                <c:pt idx="114">
                  <c:v>0.11620242597172814</c:v>
                </c:pt>
                <c:pt idx="115">
                  <c:v>0.11548005286273696</c:v>
                </c:pt>
                <c:pt idx="116">
                  <c:v>0.11594010304981546</c:v>
                </c:pt>
                <c:pt idx="117">
                  <c:v>0.11653862965468927</c:v>
                </c:pt>
                <c:pt idx="118">
                  <c:v>0.11552574564570973</c:v>
                </c:pt>
                <c:pt idx="119">
                  <c:v>0.11465562122052943</c:v>
                </c:pt>
                <c:pt idx="120">
                  <c:v>0.11367043712728941</c:v>
                </c:pt>
                <c:pt idx="121">
                  <c:v>0.11290437489381991</c:v>
                </c:pt>
                <c:pt idx="122">
                  <c:v>0.11220773496106716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6-4A59-8D02-7E115A55D2B2}"/>
            </c:ext>
          </c:extLst>
        </c:ser>
        <c:ser>
          <c:idx val="1"/>
          <c:order val="1"/>
          <c:tx>
            <c:strRef>
              <c:f>Graph3!$C$1</c:f>
              <c:strCache>
                <c:ptCount val="1"/>
                <c:pt idx="0">
                  <c:v>Aguascalientes</c:v>
                </c:pt>
              </c:strCache>
            </c:strRef>
          </c:tx>
          <c:spPr>
            <a:ln w="22225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Graph3!$A$2:$A$124</c:f>
              <c:numCache>
                <c:formatCode>m/d/yyyy</c:formatCode>
                <c:ptCount val="12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  <c:pt idx="83">
                  <c:v>43990</c:v>
                </c:pt>
                <c:pt idx="84">
                  <c:v>43991</c:v>
                </c:pt>
                <c:pt idx="85">
                  <c:v>43992</c:v>
                </c:pt>
                <c:pt idx="86">
                  <c:v>43993</c:v>
                </c:pt>
                <c:pt idx="87">
                  <c:v>43994</c:v>
                </c:pt>
                <c:pt idx="88">
                  <c:v>43995</c:v>
                </c:pt>
                <c:pt idx="89">
                  <c:v>43996</c:v>
                </c:pt>
                <c:pt idx="90">
                  <c:v>43997</c:v>
                </c:pt>
                <c:pt idx="91">
                  <c:v>43998</c:v>
                </c:pt>
                <c:pt idx="92">
                  <c:v>43999</c:v>
                </c:pt>
                <c:pt idx="93">
                  <c:v>44000</c:v>
                </c:pt>
                <c:pt idx="94">
                  <c:v>44001</c:v>
                </c:pt>
                <c:pt idx="95">
                  <c:v>44002</c:v>
                </c:pt>
                <c:pt idx="96">
                  <c:v>44003</c:v>
                </c:pt>
                <c:pt idx="97">
                  <c:v>44004</c:v>
                </c:pt>
                <c:pt idx="98">
                  <c:v>44005</c:v>
                </c:pt>
                <c:pt idx="99">
                  <c:v>44006</c:v>
                </c:pt>
                <c:pt idx="100">
                  <c:v>44007</c:v>
                </c:pt>
                <c:pt idx="101">
                  <c:v>44008</c:v>
                </c:pt>
                <c:pt idx="102">
                  <c:v>44009</c:v>
                </c:pt>
                <c:pt idx="103">
                  <c:v>44010</c:v>
                </c:pt>
                <c:pt idx="104">
                  <c:v>44011</c:v>
                </c:pt>
                <c:pt idx="105">
                  <c:v>44012</c:v>
                </c:pt>
                <c:pt idx="106">
                  <c:v>44013</c:v>
                </c:pt>
                <c:pt idx="107">
                  <c:v>44014</c:v>
                </c:pt>
                <c:pt idx="108">
                  <c:v>44015</c:v>
                </c:pt>
                <c:pt idx="109">
                  <c:v>44016</c:v>
                </c:pt>
                <c:pt idx="110">
                  <c:v>44017</c:v>
                </c:pt>
                <c:pt idx="111">
                  <c:v>44018</c:v>
                </c:pt>
                <c:pt idx="112">
                  <c:v>44019</c:v>
                </c:pt>
                <c:pt idx="113">
                  <c:v>44020</c:v>
                </c:pt>
                <c:pt idx="114">
                  <c:v>44021</c:v>
                </c:pt>
                <c:pt idx="115">
                  <c:v>44022</c:v>
                </c:pt>
                <c:pt idx="116">
                  <c:v>44023</c:v>
                </c:pt>
                <c:pt idx="117">
                  <c:v>44024</c:v>
                </c:pt>
                <c:pt idx="118">
                  <c:v>44025</c:v>
                </c:pt>
                <c:pt idx="119">
                  <c:v>44026</c:v>
                </c:pt>
                <c:pt idx="120">
                  <c:v>44027</c:v>
                </c:pt>
                <c:pt idx="121">
                  <c:v>44028</c:v>
                </c:pt>
                <c:pt idx="122">
                  <c:v>44029</c:v>
                </c:pt>
              </c:numCache>
            </c:numRef>
          </c:cat>
          <c:val>
            <c:numRef>
              <c:f>Graph3!$C$2:$C$124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1.5151515151515152E-2</c:v>
                </c:pt>
                <c:pt idx="25">
                  <c:v>1.4925373134328358E-2</c:v>
                </c:pt>
                <c:pt idx="26">
                  <c:v>1.4492753623188406E-2</c:v>
                </c:pt>
                <c:pt idx="27">
                  <c:v>2.6315789473684209E-2</c:v>
                </c:pt>
                <c:pt idx="28">
                  <c:v>2.564102564102564E-2</c:v>
                </c:pt>
                <c:pt idx="29">
                  <c:v>2.2222222222222223E-2</c:v>
                </c:pt>
                <c:pt idx="30">
                  <c:v>2.0618556701030927E-2</c:v>
                </c:pt>
                <c:pt idx="31">
                  <c:v>2.6548672566371681E-2</c:v>
                </c:pt>
                <c:pt idx="32">
                  <c:v>2.4E-2</c:v>
                </c:pt>
                <c:pt idx="33">
                  <c:v>3.125E-2</c:v>
                </c:pt>
                <c:pt idx="34">
                  <c:v>2.7586206896551724E-2</c:v>
                </c:pt>
                <c:pt idx="35">
                  <c:v>2.5316455696202531E-2</c:v>
                </c:pt>
                <c:pt idx="36">
                  <c:v>2.9585798816568046E-2</c:v>
                </c:pt>
                <c:pt idx="37">
                  <c:v>2.6315789473684209E-2</c:v>
                </c:pt>
                <c:pt idx="38">
                  <c:v>2.4875621890547265E-2</c:v>
                </c:pt>
                <c:pt idx="39">
                  <c:v>2.4752475247524754E-2</c:v>
                </c:pt>
                <c:pt idx="40">
                  <c:v>2.3923444976076555E-2</c:v>
                </c:pt>
                <c:pt idx="41">
                  <c:v>2.6548672566371681E-2</c:v>
                </c:pt>
                <c:pt idx="42">
                  <c:v>2.7237354085603113E-2</c:v>
                </c:pt>
                <c:pt idx="43">
                  <c:v>2.5454545454545455E-2</c:v>
                </c:pt>
                <c:pt idx="44">
                  <c:v>2.6490066225165563E-2</c:v>
                </c:pt>
                <c:pt idx="45">
                  <c:v>2.6143790849673203E-2</c:v>
                </c:pt>
                <c:pt idx="46">
                  <c:v>2.5806451612903226E-2</c:v>
                </c:pt>
                <c:pt idx="47">
                  <c:v>2.5559105431309903E-2</c:v>
                </c:pt>
                <c:pt idx="48">
                  <c:v>2.4861878453038673E-2</c:v>
                </c:pt>
                <c:pt idx="49">
                  <c:v>2.4064171122994651E-2</c:v>
                </c:pt>
                <c:pt idx="50">
                  <c:v>3.0769230769230771E-2</c:v>
                </c:pt>
                <c:pt idx="51">
                  <c:v>3.6231884057971016E-2</c:v>
                </c:pt>
                <c:pt idx="52">
                  <c:v>3.7383177570093455E-2</c:v>
                </c:pt>
                <c:pt idx="53">
                  <c:v>3.7383177570093455E-2</c:v>
                </c:pt>
                <c:pt idx="54">
                  <c:v>3.9351851851851853E-2</c:v>
                </c:pt>
                <c:pt idx="55">
                  <c:v>3.8374717832957109E-2</c:v>
                </c:pt>
                <c:pt idx="56">
                  <c:v>3.4979423868312758E-2</c:v>
                </c:pt>
                <c:pt idx="57">
                  <c:v>3.7999999999999999E-2</c:v>
                </c:pt>
                <c:pt idx="58">
                  <c:v>3.8240917782026769E-2</c:v>
                </c:pt>
                <c:pt idx="59">
                  <c:v>3.8181818181818185E-2</c:v>
                </c:pt>
                <c:pt idx="60">
                  <c:v>3.9783001808318265E-2</c:v>
                </c:pt>
                <c:pt idx="61">
                  <c:v>4.642857142857143E-2</c:v>
                </c:pt>
                <c:pt idx="62">
                  <c:v>4.3624161073825503E-2</c:v>
                </c:pt>
                <c:pt idx="63">
                  <c:v>4.2207792207792208E-2</c:v>
                </c:pt>
                <c:pt idx="64">
                  <c:v>4.0435458786936239E-2</c:v>
                </c:pt>
                <c:pt idx="65">
                  <c:v>4.1604754829123326E-2</c:v>
                </c:pt>
                <c:pt idx="66">
                  <c:v>4.1606886657101862E-2</c:v>
                </c:pt>
                <c:pt idx="67">
                  <c:v>4.0616246498599441E-2</c:v>
                </c:pt>
                <c:pt idx="68">
                  <c:v>4.5706371191135735E-2</c:v>
                </c:pt>
                <c:pt idx="69">
                  <c:v>4.4678055190538767E-2</c:v>
                </c:pt>
                <c:pt idx="70">
                  <c:v>4.3749999999999997E-2</c:v>
                </c:pt>
                <c:pt idx="71">
                  <c:v>4.6650717703349283E-2</c:v>
                </c:pt>
                <c:pt idx="72">
                  <c:v>4.7673098751418841E-2</c:v>
                </c:pt>
                <c:pt idx="73">
                  <c:v>4.8754062838569881E-2</c:v>
                </c:pt>
                <c:pt idx="74">
                  <c:v>5.0106609808102345E-2</c:v>
                </c:pt>
                <c:pt idx="75">
                  <c:v>5.1148225469728602E-2</c:v>
                </c:pt>
                <c:pt idx="76">
                  <c:v>4.9951028403525957E-2</c:v>
                </c:pt>
                <c:pt idx="77">
                  <c:v>4.9953746530989822E-2</c:v>
                </c:pt>
                <c:pt idx="78">
                  <c:v>5.0832602979842247E-2</c:v>
                </c:pt>
                <c:pt idx="79">
                  <c:v>5.1476793248945149E-2</c:v>
                </c:pt>
                <c:pt idx="80">
                  <c:v>4.9799196787148593E-2</c:v>
                </c:pt>
                <c:pt idx="81">
                  <c:v>5.2797478329393223E-2</c:v>
                </c:pt>
                <c:pt idx="82">
                  <c:v>5.4826254826254826E-2</c:v>
                </c:pt>
                <c:pt idx="83">
                  <c:v>5.3362573099415202E-2</c:v>
                </c:pt>
                <c:pt idx="84">
                  <c:v>5.3695955369595538E-2</c:v>
                </c:pt>
                <c:pt idx="85">
                  <c:v>5.5444221776887105E-2</c:v>
                </c:pt>
                <c:pt idx="86">
                  <c:v>5.5128205128205127E-2</c:v>
                </c:pt>
                <c:pt idx="87">
                  <c:v>5.7407407407407407E-2</c:v>
                </c:pt>
                <c:pt idx="88">
                  <c:v>5.7471264367816091E-2</c:v>
                </c:pt>
                <c:pt idx="89">
                  <c:v>5.8437686344663092E-2</c:v>
                </c:pt>
                <c:pt idx="90">
                  <c:v>5.7517084282460135E-2</c:v>
                </c:pt>
                <c:pt idx="91">
                  <c:v>5.8434399117971332E-2</c:v>
                </c:pt>
                <c:pt idx="92">
                  <c:v>5.8293587705352409E-2</c:v>
                </c:pt>
                <c:pt idx="93">
                  <c:v>5.8974358974358973E-2</c:v>
                </c:pt>
                <c:pt idx="94">
                  <c:v>5.9435364041604752E-2</c:v>
                </c:pt>
                <c:pt idx="95">
                  <c:v>6.0963618485742381E-2</c:v>
                </c:pt>
                <c:pt idx="96">
                  <c:v>6.2135922330097085E-2</c:v>
                </c:pt>
                <c:pt idx="97">
                  <c:v>6.0620300751879699E-2</c:v>
                </c:pt>
                <c:pt idx="98">
                  <c:v>6.0036663611365719E-2</c:v>
                </c:pt>
                <c:pt idx="99">
                  <c:v>6.093189964157706E-2</c:v>
                </c:pt>
                <c:pt idx="100">
                  <c:v>6.0408518035636682E-2</c:v>
                </c:pt>
                <c:pt idx="101">
                  <c:v>6.279168434450573E-2</c:v>
                </c:pt>
                <c:pt idx="102">
                  <c:v>6.4026958719460819E-2</c:v>
                </c:pt>
                <c:pt idx="103">
                  <c:v>6.4150943396226415E-2</c:v>
                </c:pt>
                <c:pt idx="104">
                  <c:v>6.4795707800247626E-2</c:v>
                </c:pt>
                <c:pt idx="105">
                  <c:v>6.4581640942323312E-2</c:v>
                </c:pt>
                <c:pt idx="106">
                  <c:v>6.3360881542699726E-2</c:v>
                </c:pt>
                <c:pt idx="107">
                  <c:v>6.2811183454615088E-2</c:v>
                </c:pt>
                <c:pt idx="108">
                  <c:v>6.2733383121732642E-2</c:v>
                </c:pt>
                <c:pt idx="109">
                  <c:v>6.5079955373744891E-2</c:v>
                </c:pt>
                <c:pt idx="110">
                  <c:v>6.5999258435298483E-2</c:v>
                </c:pt>
                <c:pt idx="111">
                  <c:v>6.4562410329985651E-2</c:v>
                </c:pt>
                <c:pt idx="112">
                  <c:v>6.3983488132094937E-2</c:v>
                </c:pt>
                <c:pt idx="113">
                  <c:v>6.452702702702702E-2</c:v>
                </c:pt>
                <c:pt idx="114">
                  <c:v>6.4602064602064607E-2</c:v>
                </c:pt>
                <c:pt idx="115">
                  <c:v>6.3311688311688305E-2</c:v>
                </c:pt>
                <c:pt idx="116">
                  <c:v>6.4152159896840755E-2</c:v>
                </c:pt>
                <c:pt idx="117">
                  <c:v>6.4773452456924063E-2</c:v>
                </c:pt>
                <c:pt idx="118">
                  <c:v>6.4054726368159204E-2</c:v>
                </c:pt>
                <c:pt idx="119">
                  <c:v>6.3958775386480746E-2</c:v>
                </c:pt>
                <c:pt idx="120">
                  <c:v>6.3313609467455623E-2</c:v>
                </c:pt>
                <c:pt idx="121">
                  <c:v>6.2878569368329973E-2</c:v>
                </c:pt>
                <c:pt idx="122">
                  <c:v>6.2164453235377226E-2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6-4A59-8D02-7E115A55D2B2}"/>
            </c:ext>
          </c:extLst>
        </c:ser>
        <c:ser>
          <c:idx val="2"/>
          <c:order val="2"/>
          <c:tx>
            <c:strRef>
              <c:f>Graph3!$D$1</c:f>
              <c:strCache>
                <c:ptCount val="1"/>
                <c:pt idx="0">
                  <c:v>Chiapas</c:v>
                </c:pt>
              </c:strCache>
            </c:strRef>
          </c:tx>
          <c:spPr>
            <a:ln w="222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Graph3!$A$2:$A$124</c:f>
              <c:numCache>
                <c:formatCode>m/d/yyyy</c:formatCode>
                <c:ptCount val="12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  <c:pt idx="83">
                  <c:v>43990</c:v>
                </c:pt>
                <c:pt idx="84">
                  <c:v>43991</c:v>
                </c:pt>
                <c:pt idx="85">
                  <c:v>43992</c:v>
                </c:pt>
                <c:pt idx="86">
                  <c:v>43993</c:v>
                </c:pt>
                <c:pt idx="87">
                  <c:v>43994</c:v>
                </c:pt>
                <c:pt idx="88">
                  <c:v>43995</c:v>
                </c:pt>
                <c:pt idx="89">
                  <c:v>43996</c:v>
                </c:pt>
                <c:pt idx="90">
                  <c:v>43997</c:v>
                </c:pt>
                <c:pt idx="91">
                  <c:v>43998</c:v>
                </c:pt>
                <c:pt idx="92">
                  <c:v>43999</c:v>
                </c:pt>
                <c:pt idx="93">
                  <c:v>44000</c:v>
                </c:pt>
                <c:pt idx="94">
                  <c:v>44001</c:v>
                </c:pt>
                <c:pt idx="95">
                  <c:v>44002</c:v>
                </c:pt>
                <c:pt idx="96">
                  <c:v>44003</c:v>
                </c:pt>
                <c:pt idx="97">
                  <c:v>44004</c:v>
                </c:pt>
                <c:pt idx="98">
                  <c:v>44005</c:v>
                </c:pt>
                <c:pt idx="99">
                  <c:v>44006</c:v>
                </c:pt>
                <c:pt idx="100">
                  <c:v>44007</c:v>
                </c:pt>
                <c:pt idx="101">
                  <c:v>44008</c:v>
                </c:pt>
                <c:pt idx="102">
                  <c:v>44009</c:v>
                </c:pt>
                <c:pt idx="103">
                  <c:v>44010</c:v>
                </c:pt>
                <c:pt idx="104">
                  <c:v>44011</c:v>
                </c:pt>
                <c:pt idx="105">
                  <c:v>44012</c:v>
                </c:pt>
                <c:pt idx="106">
                  <c:v>44013</c:v>
                </c:pt>
                <c:pt idx="107">
                  <c:v>44014</c:v>
                </c:pt>
                <c:pt idx="108">
                  <c:v>44015</c:v>
                </c:pt>
                <c:pt idx="109">
                  <c:v>44016</c:v>
                </c:pt>
                <c:pt idx="110">
                  <c:v>44017</c:v>
                </c:pt>
                <c:pt idx="111">
                  <c:v>44018</c:v>
                </c:pt>
                <c:pt idx="112">
                  <c:v>44019</c:v>
                </c:pt>
                <c:pt idx="113">
                  <c:v>44020</c:v>
                </c:pt>
                <c:pt idx="114">
                  <c:v>44021</c:v>
                </c:pt>
                <c:pt idx="115">
                  <c:v>44022</c:v>
                </c:pt>
                <c:pt idx="116">
                  <c:v>44023</c:v>
                </c:pt>
                <c:pt idx="117">
                  <c:v>44024</c:v>
                </c:pt>
                <c:pt idx="118">
                  <c:v>44025</c:v>
                </c:pt>
                <c:pt idx="119">
                  <c:v>44026</c:v>
                </c:pt>
                <c:pt idx="120">
                  <c:v>44027</c:v>
                </c:pt>
                <c:pt idx="121">
                  <c:v>44028</c:v>
                </c:pt>
                <c:pt idx="122">
                  <c:v>44029</c:v>
                </c:pt>
              </c:numCache>
            </c:numRef>
          </c:cat>
          <c:val>
            <c:numRef>
              <c:f>Graph3!$D$2:$D$124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2.8571428571428571E-2</c:v>
                </c:pt>
                <c:pt idx="21">
                  <c:v>2.7027027027027029E-2</c:v>
                </c:pt>
                <c:pt idx="22">
                  <c:v>2.3255813953488372E-2</c:v>
                </c:pt>
                <c:pt idx="23">
                  <c:v>4.3478260869565216E-2</c:v>
                </c:pt>
                <c:pt idx="24">
                  <c:v>4.0816326530612242E-2</c:v>
                </c:pt>
                <c:pt idx="25">
                  <c:v>0.06</c:v>
                </c:pt>
                <c:pt idx="26">
                  <c:v>0.06</c:v>
                </c:pt>
                <c:pt idx="27">
                  <c:v>7.2727272727272724E-2</c:v>
                </c:pt>
                <c:pt idx="28">
                  <c:v>6.6666666666666666E-2</c:v>
                </c:pt>
                <c:pt idx="29">
                  <c:v>6.0606060606060608E-2</c:v>
                </c:pt>
                <c:pt idx="30">
                  <c:v>5.7971014492753624E-2</c:v>
                </c:pt>
                <c:pt idx="31">
                  <c:v>5.0632911392405063E-2</c:v>
                </c:pt>
                <c:pt idx="32">
                  <c:v>4.8192771084337352E-2</c:v>
                </c:pt>
                <c:pt idx="33">
                  <c:v>5.5555555555555552E-2</c:v>
                </c:pt>
                <c:pt idx="34">
                  <c:v>5.0505050505050504E-2</c:v>
                </c:pt>
                <c:pt idx="35">
                  <c:v>4.6296296296296294E-2</c:v>
                </c:pt>
                <c:pt idx="36">
                  <c:v>5.0420168067226892E-2</c:v>
                </c:pt>
                <c:pt idx="37">
                  <c:v>5.2238805970149252E-2</c:v>
                </c:pt>
                <c:pt idx="38">
                  <c:v>4.7619047619047616E-2</c:v>
                </c:pt>
                <c:pt idx="39">
                  <c:v>4.4871794871794872E-2</c:v>
                </c:pt>
                <c:pt idx="40">
                  <c:v>4.1666666666666664E-2</c:v>
                </c:pt>
                <c:pt idx="41">
                  <c:v>4.2328042328042326E-2</c:v>
                </c:pt>
                <c:pt idx="42">
                  <c:v>4.5454545454545456E-2</c:v>
                </c:pt>
                <c:pt idx="43">
                  <c:v>4.6082949308755762E-2</c:v>
                </c:pt>
                <c:pt idx="44">
                  <c:v>4.7826086956521741E-2</c:v>
                </c:pt>
                <c:pt idx="45">
                  <c:v>4.8387096774193547E-2</c:v>
                </c:pt>
                <c:pt idx="46">
                  <c:v>6.2256809338521402E-2</c:v>
                </c:pt>
                <c:pt idx="47">
                  <c:v>5.9040590405904057E-2</c:v>
                </c:pt>
                <c:pt idx="48">
                  <c:v>5.2980132450331126E-2</c:v>
                </c:pt>
                <c:pt idx="49">
                  <c:v>5.7750759878419454E-2</c:v>
                </c:pt>
                <c:pt idx="50">
                  <c:v>5.4945054945054944E-2</c:v>
                </c:pt>
                <c:pt idx="51">
                  <c:v>5.2763819095477386E-2</c:v>
                </c:pt>
                <c:pt idx="52">
                  <c:v>5.3240740740740741E-2</c:v>
                </c:pt>
                <c:pt idx="53">
                  <c:v>5.9340659340659338E-2</c:v>
                </c:pt>
                <c:pt idx="54">
                  <c:v>7.1428571428571425E-2</c:v>
                </c:pt>
                <c:pt idx="55">
                  <c:v>7.6771653543307089E-2</c:v>
                </c:pt>
                <c:pt idx="56">
                  <c:v>7.9422382671480149E-2</c:v>
                </c:pt>
                <c:pt idx="57">
                  <c:v>7.8904991948470213E-2</c:v>
                </c:pt>
                <c:pt idx="58">
                  <c:v>7.5691411935953426E-2</c:v>
                </c:pt>
                <c:pt idx="59">
                  <c:v>7.03125E-2</c:v>
                </c:pt>
                <c:pt idx="60">
                  <c:v>7.0544554455445538E-2</c:v>
                </c:pt>
                <c:pt idx="61">
                  <c:v>7.3634204275534437E-2</c:v>
                </c:pt>
                <c:pt idx="62">
                  <c:v>7.1657754010695185E-2</c:v>
                </c:pt>
                <c:pt idx="63">
                  <c:v>7.8E-2</c:v>
                </c:pt>
                <c:pt idx="64">
                  <c:v>7.8212290502793297E-2</c:v>
                </c:pt>
                <c:pt idx="65">
                  <c:v>7.2943172179813401E-2</c:v>
                </c:pt>
                <c:pt idx="66">
                  <c:v>7.5117370892018781E-2</c:v>
                </c:pt>
                <c:pt idx="67">
                  <c:v>7.7961019490254871E-2</c:v>
                </c:pt>
                <c:pt idx="68">
                  <c:v>8.3092485549132941E-2</c:v>
                </c:pt>
                <c:pt idx="69">
                  <c:v>8.3660130718954243E-2</c:v>
                </c:pt>
                <c:pt idx="70">
                  <c:v>7.9422382671480149E-2</c:v>
                </c:pt>
                <c:pt idx="71">
                  <c:v>7.9462786793508669E-2</c:v>
                </c:pt>
                <c:pt idx="72">
                  <c:v>8.0352514256091245E-2</c:v>
                </c:pt>
                <c:pt idx="73">
                  <c:v>8.0778588807785892E-2</c:v>
                </c:pt>
                <c:pt idx="74">
                  <c:v>8.4705882352941173E-2</c:v>
                </c:pt>
                <c:pt idx="75">
                  <c:v>8.7015945330296121E-2</c:v>
                </c:pt>
                <c:pt idx="76">
                  <c:v>8.7996582656984193E-2</c:v>
                </c:pt>
                <c:pt idx="77">
                  <c:v>9.2555331991951706E-2</c:v>
                </c:pt>
                <c:pt idx="78">
                  <c:v>9.6960369372835711E-2</c:v>
                </c:pt>
                <c:pt idx="79">
                  <c:v>9.8966026587887737E-2</c:v>
                </c:pt>
                <c:pt idx="80">
                  <c:v>0.10116320056397603</c:v>
                </c:pt>
                <c:pt idx="81">
                  <c:v>0.1021671826625387</c:v>
                </c:pt>
                <c:pt idx="82">
                  <c:v>0.10771812080536913</c:v>
                </c:pt>
                <c:pt idx="83">
                  <c:v>0.11121794871794871</c:v>
                </c:pt>
                <c:pt idx="84">
                  <c:v>0.11480455524776854</c:v>
                </c:pt>
                <c:pt idx="85">
                  <c:v>0.11551056862161357</c:v>
                </c:pt>
                <c:pt idx="86">
                  <c:v>0.11548480463096961</c:v>
                </c:pt>
                <c:pt idx="87">
                  <c:v>0.11819202695115104</c:v>
                </c:pt>
                <c:pt idx="88">
                  <c:v>0.11955922865013774</c:v>
                </c:pt>
                <c:pt idx="89">
                  <c:v>0.12032520325203253</c:v>
                </c:pt>
                <c:pt idx="90">
                  <c:v>0.12123613312202852</c:v>
                </c:pt>
                <c:pt idx="91">
                  <c:v>0.12354913592984267</c:v>
                </c:pt>
                <c:pt idx="92">
                  <c:v>0.12355889724310777</c:v>
                </c:pt>
                <c:pt idx="93">
                  <c:v>0.12411260709914321</c:v>
                </c:pt>
                <c:pt idx="94">
                  <c:v>0.12431005519558436</c:v>
                </c:pt>
                <c:pt idx="95">
                  <c:v>0.12559241706161137</c:v>
                </c:pt>
                <c:pt idx="96">
                  <c:v>0.12652582159624412</c:v>
                </c:pt>
                <c:pt idx="97">
                  <c:v>0.12766934557979334</c:v>
                </c:pt>
                <c:pt idx="98">
                  <c:v>0.12902499437063725</c:v>
                </c:pt>
                <c:pt idx="99">
                  <c:v>0.13108614232209737</c:v>
                </c:pt>
                <c:pt idx="100">
                  <c:v>0.13118651393991787</c:v>
                </c:pt>
                <c:pt idx="101">
                  <c:v>0.13224368499257058</c:v>
                </c:pt>
                <c:pt idx="102">
                  <c:v>0.13381022512097623</c:v>
                </c:pt>
                <c:pt idx="103">
                  <c:v>0.13800291849072338</c:v>
                </c:pt>
                <c:pt idx="104">
                  <c:v>0.13830661734484176</c:v>
                </c:pt>
                <c:pt idx="105">
                  <c:v>0.14044715447154471</c:v>
                </c:pt>
                <c:pt idx="106">
                  <c:v>0.14087898856110775</c:v>
                </c:pt>
                <c:pt idx="107">
                  <c:v>0.14101290963257199</c:v>
                </c:pt>
                <c:pt idx="108">
                  <c:v>0.14140027456363993</c:v>
                </c:pt>
                <c:pt idx="109">
                  <c:v>0.14316280879206381</c:v>
                </c:pt>
                <c:pt idx="110">
                  <c:v>0.14581719597211465</c:v>
                </c:pt>
                <c:pt idx="111">
                  <c:v>0.14634146341463414</c:v>
                </c:pt>
                <c:pt idx="112">
                  <c:v>0.14857142857142858</c:v>
                </c:pt>
                <c:pt idx="113">
                  <c:v>0.14953624834374407</c:v>
                </c:pt>
                <c:pt idx="114">
                  <c:v>0.15092209258562289</c:v>
                </c:pt>
                <c:pt idx="115">
                  <c:v>0.15238095238095239</c:v>
                </c:pt>
                <c:pt idx="116">
                  <c:v>0.15420386904761904</c:v>
                </c:pt>
                <c:pt idx="117">
                  <c:v>0.15648148148148147</c:v>
                </c:pt>
                <c:pt idx="118">
                  <c:v>0.1570719146588192</c:v>
                </c:pt>
                <c:pt idx="119">
                  <c:v>0.15888705839282447</c:v>
                </c:pt>
                <c:pt idx="120">
                  <c:v>0.16005098324836126</c:v>
                </c:pt>
                <c:pt idx="121">
                  <c:v>0.1613780598368087</c:v>
                </c:pt>
                <c:pt idx="122">
                  <c:v>0.16230838593327321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6-4A59-8D02-7E115A55D2B2}"/>
            </c:ext>
          </c:extLst>
        </c:ser>
        <c:ser>
          <c:idx val="3"/>
          <c:order val="3"/>
          <c:tx>
            <c:strRef>
              <c:f>Graph3!$E$1</c:f>
              <c:strCache>
                <c:ptCount val="1"/>
                <c:pt idx="0">
                  <c:v>Morelos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Graph3!$A$2:$A$124</c:f>
              <c:numCache>
                <c:formatCode>m/d/yyyy</c:formatCode>
                <c:ptCount val="12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  <c:pt idx="83">
                  <c:v>43990</c:v>
                </c:pt>
                <c:pt idx="84">
                  <c:v>43991</c:v>
                </c:pt>
                <c:pt idx="85">
                  <c:v>43992</c:v>
                </c:pt>
                <c:pt idx="86">
                  <c:v>43993</c:v>
                </c:pt>
                <c:pt idx="87">
                  <c:v>43994</c:v>
                </c:pt>
                <c:pt idx="88">
                  <c:v>43995</c:v>
                </c:pt>
                <c:pt idx="89">
                  <c:v>43996</c:v>
                </c:pt>
                <c:pt idx="90">
                  <c:v>43997</c:v>
                </c:pt>
                <c:pt idx="91">
                  <c:v>43998</c:v>
                </c:pt>
                <c:pt idx="92">
                  <c:v>43999</c:v>
                </c:pt>
                <c:pt idx="93">
                  <c:v>44000</c:v>
                </c:pt>
                <c:pt idx="94">
                  <c:v>44001</c:v>
                </c:pt>
                <c:pt idx="95">
                  <c:v>44002</c:v>
                </c:pt>
                <c:pt idx="96">
                  <c:v>44003</c:v>
                </c:pt>
                <c:pt idx="97">
                  <c:v>44004</c:v>
                </c:pt>
                <c:pt idx="98">
                  <c:v>44005</c:v>
                </c:pt>
                <c:pt idx="99">
                  <c:v>44006</c:v>
                </c:pt>
                <c:pt idx="100">
                  <c:v>44007</c:v>
                </c:pt>
                <c:pt idx="101">
                  <c:v>44008</c:v>
                </c:pt>
                <c:pt idx="102">
                  <c:v>44009</c:v>
                </c:pt>
                <c:pt idx="103">
                  <c:v>44010</c:v>
                </c:pt>
                <c:pt idx="104">
                  <c:v>44011</c:v>
                </c:pt>
                <c:pt idx="105">
                  <c:v>44012</c:v>
                </c:pt>
                <c:pt idx="106">
                  <c:v>44013</c:v>
                </c:pt>
                <c:pt idx="107">
                  <c:v>44014</c:v>
                </c:pt>
                <c:pt idx="108">
                  <c:v>44015</c:v>
                </c:pt>
                <c:pt idx="109">
                  <c:v>44016</c:v>
                </c:pt>
                <c:pt idx="110">
                  <c:v>44017</c:v>
                </c:pt>
                <c:pt idx="111">
                  <c:v>44018</c:v>
                </c:pt>
                <c:pt idx="112">
                  <c:v>44019</c:v>
                </c:pt>
                <c:pt idx="113">
                  <c:v>44020</c:v>
                </c:pt>
                <c:pt idx="114">
                  <c:v>44021</c:v>
                </c:pt>
                <c:pt idx="115">
                  <c:v>44022</c:v>
                </c:pt>
                <c:pt idx="116">
                  <c:v>44023</c:v>
                </c:pt>
                <c:pt idx="117">
                  <c:v>44024</c:v>
                </c:pt>
                <c:pt idx="118">
                  <c:v>44025</c:v>
                </c:pt>
                <c:pt idx="119">
                  <c:v>44026</c:v>
                </c:pt>
                <c:pt idx="120">
                  <c:v>44027</c:v>
                </c:pt>
                <c:pt idx="121">
                  <c:v>44028</c:v>
                </c:pt>
                <c:pt idx="122">
                  <c:v>44029</c:v>
                </c:pt>
              </c:numCache>
            </c:numRef>
          </c:cat>
          <c:val>
            <c:numRef>
              <c:f>Graph3!$E$2:$E$124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7.6923076923076927E-2</c:v>
                </c:pt>
                <c:pt idx="12">
                  <c:v>0.14285714285714285</c:v>
                </c:pt>
                <c:pt idx="13">
                  <c:v>0.13333333333333333</c:v>
                </c:pt>
                <c:pt idx="14">
                  <c:v>0.1875</c:v>
                </c:pt>
                <c:pt idx="15">
                  <c:v>0.21052631578947367</c:v>
                </c:pt>
                <c:pt idx="16">
                  <c:v>0.14814814814814814</c:v>
                </c:pt>
                <c:pt idx="17">
                  <c:v>0.14285714285714285</c:v>
                </c:pt>
                <c:pt idx="18">
                  <c:v>0.12903225806451613</c:v>
                </c:pt>
                <c:pt idx="19">
                  <c:v>0.11764705882352941</c:v>
                </c:pt>
                <c:pt idx="20">
                  <c:v>0.11904761904761904</c:v>
                </c:pt>
                <c:pt idx="21">
                  <c:v>0.125</c:v>
                </c:pt>
                <c:pt idx="22">
                  <c:v>0.12962962962962962</c:v>
                </c:pt>
                <c:pt idx="23">
                  <c:v>0.11666666666666667</c:v>
                </c:pt>
                <c:pt idx="24">
                  <c:v>0.12698412698412698</c:v>
                </c:pt>
                <c:pt idx="25">
                  <c:v>0.12307692307692308</c:v>
                </c:pt>
                <c:pt idx="26">
                  <c:v>0.11594202898550725</c:v>
                </c:pt>
                <c:pt idx="27">
                  <c:v>0.14102564102564102</c:v>
                </c:pt>
                <c:pt idx="28">
                  <c:v>0.13636363636363635</c:v>
                </c:pt>
                <c:pt idx="29">
                  <c:v>0.14285714285714285</c:v>
                </c:pt>
                <c:pt idx="30">
                  <c:v>0.14150943396226415</c:v>
                </c:pt>
                <c:pt idx="31">
                  <c:v>0.15384615384615385</c:v>
                </c:pt>
                <c:pt idx="32">
                  <c:v>0.14285714285714285</c:v>
                </c:pt>
                <c:pt idx="33">
                  <c:v>0.14583333333333334</c:v>
                </c:pt>
                <c:pt idx="34">
                  <c:v>0.15428571428571428</c:v>
                </c:pt>
                <c:pt idx="35">
                  <c:v>0.17010309278350516</c:v>
                </c:pt>
                <c:pt idx="36">
                  <c:v>0.18141592920353983</c:v>
                </c:pt>
                <c:pt idx="37">
                  <c:v>0.18431372549019609</c:v>
                </c:pt>
                <c:pt idx="38">
                  <c:v>0.17647058823529413</c:v>
                </c:pt>
                <c:pt idx="39">
                  <c:v>0.19141914191419143</c:v>
                </c:pt>
                <c:pt idx="40">
                  <c:v>0.19701492537313434</c:v>
                </c:pt>
                <c:pt idx="41">
                  <c:v>0.1906005221932115</c:v>
                </c:pt>
                <c:pt idx="42">
                  <c:v>0.19951338199513383</c:v>
                </c:pt>
                <c:pt idx="43">
                  <c:v>0.20484581497797358</c:v>
                </c:pt>
                <c:pt idx="44">
                  <c:v>0.20570264765784113</c:v>
                </c:pt>
                <c:pt idx="45">
                  <c:v>0.22179732313575526</c:v>
                </c:pt>
                <c:pt idx="46">
                  <c:v>0.2391304347826087</c:v>
                </c:pt>
                <c:pt idx="47">
                  <c:v>0.23960066555740434</c:v>
                </c:pt>
                <c:pt idx="48">
                  <c:v>0.25076452599388377</c:v>
                </c:pt>
                <c:pt idx="49">
                  <c:v>0.25641025641025639</c:v>
                </c:pt>
                <c:pt idx="50">
                  <c:v>0.25661375661375663</c:v>
                </c:pt>
                <c:pt idx="51">
                  <c:v>0.25590062111801243</c:v>
                </c:pt>
                <c:pt idx="52">
                  <c:v>0.25855962219598583</c:v>
                </c:pt>
                <c:pt idx="53">
                  <c:v>0.26659038901601828</c:v>
                </c:pt>
                <c:pt idx="54">
                  <c:v>0.27574750830564781</c:v>
                </c:pt>
                <c:pt idx="55">
                  <c:v>0.274896265560166</c:v>
                </c:pt>
                <c:pt idx="56">
                  <c:v>0.27085377821393525</c:v>
                </c:pt>
                <c:pt idx="57">
                  <c:v>0.27643784786641928</c:v>
                </c:pt>
                <c:pt idx="58">
                  <c:v>0.27500000000000002</c:v>
                </c:pt>
                <c:pt idx="59">
                  <c:v>0.2710997442455243</c:v>
                </c:pt>
                <c:pt idx="60">
                  <c:v>0.27295492487479134</c:v>
                </c:pt>
                <c:pt idx="61">
                  <c:v>0.27555192150449714</c:v>
                </c:pt>
                <c:pt idx="62">
                  <c:v>0.27716535433070866</c:v>
                </c:pt>
                <c:pt idx="63">
                  <c:v>0.27870090634441086</c:v>
                </c:pt>
                <c:pt idx="64">
                  <c:v>0.28560993425858289</c:v>
                </c:pt>
                <c:pt idx="65">
                  <c:v>0.28631875881523272</c:v>
                </c:pt>
                <c:pt idx="66">
                  <c:v>0.28154681139755766</c:v>
                </c:pt>
                <c:pt idx="67">
                  <c:v>0.28704939919893191</c:v>
                </c:pt>
                <c:pt idx="68">
                  <c:v>0.28806855636123929</c:v>
                </c:pt>
                <c:pt idx="69">
                  <c:v>0.28111181301326593</c:v>
                </c:pt>
                <c:pt idx="70">
                  <c:v>0.27459263729631866</c:v>
                </c:pt>
                <c:pt idx="71">
                  <c:v>0.27213695395513576</c:v>
                </c:pt>
                <c:pt idx="72">
                  <c:v>0.26666666666666666</c:v>
                </c:pt>
                <c:pt idx="73">
                  <c:v>0.26204986149584486</c:v>
                </c:pt>
                <c:pt idx="74">
                  <c:v>0.26215182960131078</c:v>
                </c:pt>
                <c:pt idx="75">
                  <c:v>0.26423200859291085</c:v>
                </c:pt>
                <c:pt idx="76">
                  <c:v>0.26247401247401247</c:v>
                </c:pt>
                <c:pt idx="77">
                  <c:v>0.26227848101265822</c:v>
                </c:pt>
                <c:pt idx="78">
                  <c:v>0.25825529817644161</c:v>
                </c:pt>
                <c:pt idx="79">
                  <c:v>0.25590361445783133</c:v>
                </c:pt>
                <c:pt idx="80">
                  <c:v>0.25222691045475853</c:v>
                </c:pt>
                <c:pt idx="81">
                  <c:v>0.254284390921723</c:v>
                </c:pt>
                <c:pt idx="82">
                  <c:v>0.25562184488297385</c:v>
                </c:pt>
                <c:pt idx="83">
                  <c:v>0.24922805469783854</c:v>
                </c:pt>
                <c:pt idx="84">
                  <c:v>0.24709427464485578</c:v>
                </c:pt>
                <c:pt idx="85">
                  <c:v>0.24663299663299662</c:v>
                </c:pt>
                <c:pt idx="86">
                  <c:v>0.24404272801972063</c:v>
                </c:pt>
                <c:pt idx="87">
                  <c:v>0.24157303370786518</c:v>
                </c:pt>
                <c:pt idx="88">
                  <c:v>0.24150197628458497</c:v>
                </c:pt>
                <c:pt idx="89">
                  <c:v>0.24170245997657167</c:v>
                </c:pt>
                <c:pt idx="90">
                  <c:v>0.2385670731707317</c:v>
                </c:pt>
                <c:pt idx="91">
                  <c:v>0.237224916076091</c:v>
                </c:pt>
                <c:pt idx="92">
                  <c:v>0.23570381231671556</c:v>
                </c:pt>
                <c:pt idx="93">
                  <c:v>0.23427331887201736</c:v>
                </c:pt>
                <c:pt idx="94">
                  <c:v>0.23248407643312102</c:v>
                </c:pt>
                <c:pt idx="95">
                  <c:v>0.23182297154899895</c:v>
                </c:pt>
                <c:pt idx="96">
                  <c:v>0.23358938547486033</c:v>
                </c:pt>
                <c:pt idx="97">
                  <c:v>0.23291925465838509</c:v>
                </c:pt>
                <c:pt idx="98">
                  <c:v>0.23257395443726622</c:v>
                </c:pt>
                <c:pt idx="99">
                  <c:v>0.22933333333333333</c:v>
                </c:pt>
                <c:pt idx="100">
                  <c:v>0.22761810373306904</c:v>
                </c:pt>
                <c:pt idx="101">
                  <c:v>0.22722820763956905</c:v>
                </c:pt>
                <c:pt idx="102">
                  <c:v>0.22709551656920077</c:v>
                </c:pt>
                <c:pt idx="103">
                  <c:v>0.2270671834625323</c:v>
                </c:pt>
                <c:pt idx="104">
                  <c:v>0.22617534942820838</c:v>
                </c:pt>
                <c:pt idx="105">
                  <c:v>0.22592825676526118</c:v>
                </c:pt>
                <c:pt idx="106">
                  <c:v>0.22536524712465031</c:v>
                </c:pt>
                <c:pt idx="107">
                  <c:v>0.2237934214571165</c:v>
                </c:pt>
                <c:pt idx="108">
                  <c:v>0.2232360097323601</c:v>
                </c:pt>
                <c:pt idx="109">
                  <c:v>0.22400727493179751</c:v>
                </c:pt>
                <c:pt idx="110">
                  <c:v>0.22440350347327093</c:v>
                </c:pt>
                <c:pt idx="111">
                  <c:v>0.22255369928400956</c:v>
                </c:pt>
                <c:pt idx="112">
                  <c:v>0.22100914724107407</c:v>
                </c:pt>
                <c:pt idx="113">
                  <c:v>0.22062701435687079</c:v>
                </c:pt>
                <c:pt idx="114">
                  <c:v>0.21967498549042369</c:v>
                </c:pt>
                <c:pt idx="115">
                  <c:v>0.21928817451205512</c:v>
                </c:pt>
                <c:pt idx="116">
                  <c:v>0.21955403087478559</c:v>
                </c:pt>
                <c:pt idx="117">
                  <c:v>0.21906116642958748</c:v>
                </c:pt>
                <c:pt idx="118">
                  <c:v>0.2179523141654979</c:v>
                </c:pt>
                <c:pt idx="119">
                  <c:v>0.21652342667036317</c:v>
                </c:pt>
                <c:pt idx="120">
                  <c:v>0.21508916323731139</c:v>
                </c:pt>
                <c:pt idx="121">
                  <c:v>0.21422753190333968</c:v>
                </c:pt>
                <c:pt idx="122">
                  <c:v>0.21300026860059093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6-4A59-8D02-7E115A55D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504000"/>
        <c:axId val="279505536"/>
      </c:lineChart>
      <c:dateAx>
        <c:axId val="279504000"/>
        <c:scaling>
          <c:orientation val="minMax"/>
        </c:scaling>
        <c:delete val="0"/>
        <c:axPos val="b"/>
        <c:numFmt formatCode="d/mm/yy;@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279505536"/>
        <c:crosses val="autoZero"/>
        <c:auto val="1"/>
        <c:lblOffset val="100"/>
        <c:baseTimeUnit val="days"/>
        <c:majorUnit val="1"/>
        <c:majorTimeUnit val="months"/>
      </c:dateAx>
      <c:valAx>
        <c:axId val="279505536"/>
        <c:scaling>
          <c:orientation val="minMax"/>
          <c:max val="0.30000000000000004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279504000"/>
        <c:crosses val="autoZero"/>
        <c:crossBetween val="between"/>
        <c:majorUnit val="0.1"/>
      </c:valAx>
    </c:plotArea>
    <c:legend>
      <c:legendPos val="b"/>
      <c:overlay val="0"/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7</xdr:row>
      <xdr:rowOff>45720</xdr:rowOff>
    </xdr:from>
    <xdr:to>
      <xdr:col>9</xdr:col>
      <xdr:colOff>394335</xdr:colOff>
      <xdr:row>24</xdr:row>
      <xdr:rowOff>169545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5D1A9AA-3494-4B5A-8AE6-3331EA29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487680</xdr:colOff>
      <xdr:row>2</xdr:row>
      <xdr:rowOff>15240</xdr:rowOff>
    </xdr:from>
    <xdr:to>
      <xdr:col>13</xdr:col>
      <xdr:colOff>312420</xdr:colOff>
      <xdr:row>19</xdr:row>
      <xdr:rowOff>158115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5B8ABEC-C7EE-4595-8755-FCEC9422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alud/documentos/datos-abiertos-bases-historicas-direccion-general-de-epidemiologia" TargetMode="External"/><Relationship Id="rId3" Type="http://schemas.openxmlformats.org/officeDocument/2006/relationships/hyperlink" Target="https://www.who.int/docs/default-source/coronaviruse/situation-reports/20200317-sitrep-57-covid-19.pdf?sfvrsn=a26922f2_4" TargetMode="External"/><Relationship Id="rId7" Type="http://schemas.openxmlformats.org/officeDocument/2006/relationships/hyperlink" Target="https://www.who.int/docs/default-source/coronaviruse/situation-reports/20200717-covid-19-sitrep-179.pdf?sfvrsn=2f1599fa_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who.int/docs/default-source/coronaviruse/situation-reports/20200417-sitrep-88-covid-191b6cccd94f8b4f219377bff55719a6ed.pdf?sfvrsn=ebe78315_6" TargetMode="External"/><Relationship Id="rId1" Type="http://schemas.openxmlformats.org/officeDocument/2006/relationships/hyperlink" Target="https://www.who.int/docs/default-source/coronaviruse/situation-reports/20200731-covid-19-sitrep-193.pdf?sfvrsn=42a0221d_4" TargetMode="External"/><Relationship Id="rId6" Type="http://schemas.openxmlformats.org/officeDocument/2006/relationships/hyperlink" Target="https://www.who.int/docs/default-source/coronaviruse/situation-reports/20200617-covid-19-sitrep-149.pdf?sfvrsn=3b3137b0_8" TargetMode="External"/><Relationship Id="rId11" Type="http://schemas.openxmlformats.org/officeDocument/2006/relationships/hyperlink" Target="https://coronavirus.gob.mx/datos/" TargetMode="External"/><Relationship Id="rId5" Type="http://schemas.openxmlformats.org/officeDocument/2006/relationships/hyperlink" Target="https://www.who.int/docs/default-source/coronaviruse/situation-reports/20200517-covid-19-sitrep-118.pdf?sfvrsn=21c0dafe_10" TargetMode="External"/><Relationship Id="rId10" Type="http://schemas.openxmlformats.org/officeDocument/2006/relationships/hyperlink" Target="https://www.gob.mx/salud/documentos/datos-abiertos-bases-historicas-direccion-general-de-epidemiologia" TargetMode="External"/><Relationship Id="rId4" Type="http://schemas.openxmlformats.org/officeDocument/2006/relationships/hyperlink" Target="https://www.who.int/emergencies/diseases/novel-coronavirus-2019/situation-reports/" TargetMode="External"/><Relationship Id="rId9" Type="http://schemas.openxmlformats.org/officeDocument/2006/relationships/hyperlink" Target="https://www.google.com/covid19/mobil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C21D-D95A-44CC-8F31-FA681158DBB1}">
  <dimension ref="A1:M40"/>
  <sheetViews>
    <sheetView tabSelected="1" workbookViewId="0">
      <selection activeCell="O12" sqref="O12"/>
    </sheetView>
  </sheetViews>
  <sheetFormatPr baseColWidth="10" defaultRowHeight="14.4" x14ac:dyDescent="0.3"/>
  <sheetData>
    <row r="1" spans="1:13" x14ac:dyDescent="0.3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53</v>
      </c>
    </row>
    <row r="2" spans="1:13" x14ac:dyDescent="0.3">
      <c r="A2" s="3" t="s">
        <v>14</v>
      </c>
      <c r="B2" s="3">
        <v>4.1460323486553034E-2</v>
      </c>
      <c r="C2" s="3">
        <v>6.7185370751626033E-2</v>
      </c>
      <c r="D2" s="3">
        <v>6.7925136178413115E-2</v>
      </c>
      <c r="E2" s="3">
        <v>5.4616047782374361E-2</v>
      </c>
      <c r="F2" s="3">
        <v>4.3015679472831421E-2</v>
      </c>
      <c r="G2" s="3">
        <v>3.9103807218131031E-2</v>
      </c>
      <c r="H2" s="3">
        <v>1</v>
      </c>
    </row>
    <row r="3" spans="1:13" x14ac:dyDescent="0.3">
      <c r="A3" s="3" t="s">
        <v>8</v>
      </c>
      <c r="B3" s="3">
        <v>1.6557236654296318E-2</v>
      </c>
      <c r="C3" s="3">
        <v>4.4598368155807457E-2</v>
      </c>
      <c r="D3" s="3">
        <v>6.0917292678289152E-2</v>
      </c>
      <c r="E3" s="3">
        <v>5.5278427305388768E-2</v>
      </c>
      <c r="F3" s="3">
        <v>3.9379910322320737E-2</v>
      </c>
      <c r="G3" s="3">
        <v>3.4192034482334321E-2</v>
      </c>
      <c r="H3" s="3">
        <v>2</v>
      </c>
    </row>
    <row r="4" spans="1:13" x14ac:dyDescent="0.3">
      <c r="A4" s="3" t="s">
        <v>9</v>
      </c>
      <c r="B4" s="3">
        <v>1E-4</v>
      </c>
      <c r="C4" s="3">
        <v>6.129943502824859E-2</v>
      </c>
      <c r="D4" s="3">
        <v>6.7898434170550304E-2</v>
      </c>
      <c r="E4" s="3">
        <v>4.948827553753303E-2</v>
      </c>
      <c r="F4" s="3">
        <v>3.8320110151376791E-2</v>
      </c>
      <c r="G4" s="3">
        <v>3.5315298372230158E-2</v>
      </c>
      <c r="H4" s="3">
        <v>3</v>
      </c>
    </row>
    <row r="5" spans="1:13" x14ac:dyDescent="0.3">
      <c r="A5" s="3" t="s">
        <v>10</v>
      </c>
      <c r="B5" s="3">
        <v>1E-4</v>
      </c>
      <c r="C5" s="3">
        <v>7.6791517017273811E-2</v>
      </c>
      <c r="D5" s="3">
        <v>0.10585805649316042</v>
      </c>
      <c r="E5" s="3">
        <v>0.11699409040089442</v>
      </c>
      <c r="F5" s="3">
        <v>0.11618996647094935</v>
      </c>
      <c r="G5" s="3">
        <v>0.11105670475383708</v>
      </c>
      <c r="H5" s="3">
        <v>4</v>
      </c>
    </row>
    <row r="6" spans="1:13" x14ac:dyDescent="0.3">
      <c r="A6" s="3" t="s">
        <v>11</v>
      </c>
      <c r="B6" s="3">
        <v>8.9456754824874904E-2</v>
      </c>
      <c r="C6" s="3">
        <v>0.13124108416547789</v>
      </c>
      <c r="D6" s="3">
        <v>0.14131962982737142</v>
      </c>
      <c r="E6" s="3">
        <v>0.14486315789473683</v>
      </c>
      <c r="F6" s="3">
        <v>0.14366773886500148</v>
      </c>
      <c r="G6" s="3">
        <v>0.14214389176154524</v>
      </c>
      <c r="H6" s="3">
        <v>5</v>
      </c>
    </row>
    <row r="7" spans="1:13" x14ac:dyDescent="0.3">
      <c r="A7" s="3" t="s">
        <v>12</v>
      </c>
      <c r="B7" s="3">
        <v>3.361984550103362E-2</v>
      </c>
      <c r="C7" s="3">
        <v>0.10464073166462454</v>
      </c>
      <c r="D7" s="3">
        <v>0.11947654509358556</v>
      </c>
      <c r="E7" s="3">
        <v>0.11106381585409777</v>
      </c>
      <c r="F7" s="3">
        <v>0.10977574317668193</v>
      </c>
      <c r="G7" s="3">
        <v>9.9649651403146133E-2</v>
      </c>
      <c r="H7" s="3">
        <v>6</v>
      </c>
    </row>
    <row r="10" spans="1:13" x14ac:dyDescent="0.3">
      <c r="B10" s="62">
        <v>43907</v>
      </c>
      <c r="C10" s="62"/>
      <c r="D10" s="62">
        <v>43938</v>
      </c>
      <c r="E10" s="62"/>
      <c r="F10" s="62">
        <v>43968</v>
      </c>
      <c r="G10" s="62"/>
      <c r="H10" s="62">
        <v>43999</v>
      </c>
      <c r="I10" s="62"/>
      <c r="J10" s="62">
        <v>44029</v>
      </c>
      <c r="K10" s="62"/>
      <c r="L10" s="62">
        <v>44043</v>
      </c>
      <c r="M10" s="62"/>
    </row>
    <row r="11" spans="1:13" x14ac:dyDescent="0.3">
      <c r="B11" t="s">
        <v>51</v>
      </c>
      <c r="C11" s="1" t="s">
        <v>52</v>
      </c>
      <c r="D11" t="s">
        <v>51</v>
      </c>
      <c r="E11" s="1" t="s">
        <v>52</v>
      </c>
      <c r="F11" t="s">
        <v>51</v>
      </c>
      <c r="G11" s="1" t="s">
        <v>52</v>
      </c>
      <c r="H11" t="s">
        <v>51</v>
      </c>
      <c r="I11" s="1" t="s">
        <v>52</v>
      </c>
      <c r="J11" t="s">
        <v>51</v>
      </c>
      <c r="K11" s="1" t="s">
        <v>52</v>
      </c>
      <c r="L11" t="s">
        <v>51</v>
      </c>
      <c r="M11" s="1" t="s">
        <v>52</v>
      </c>
    </row>
    <row r="12" spans="1:13" x14ac:dyDescent="0.3">
      <c r="A12" t="s">
        <v>7</v>
      </c>
      <c r="B12">
        <v>179111</v>
      </c>
      <c r="C12">
        <v>7426</v>
      </c>
      <c r="D12">
        <v>2074529</v>
      </c>
      <c r="E12">
        <v>139378</v>
      </c>
      <c r="F12">
        <v>4525497</v>
      </c>
      <c r="G12">
        <v>307395</v>
      </c>
      <c r="H12">
        <v>8061550</v>
      </c>
      <c r="I12">
        <v>440290</v>
      </c>
      <c r="J12">
        <v>13616593</v>
      </c>
      <c r="K12">
        <v>585727</v>
      </c>
      <c r="L12">
        <v>17106007</v>
      </c>
      <c r="M12">
        <v>668910</v>
      </c>
    </row>
    <row r="13" spans="1:13" x14ac:dyDescent="0.3">
      <c r="A13" t="s">
        <v>8</v>
      </c>
      <c r="B13">
        <v>3503</v>
      </c>
      <c r="C13">
        <v>58</v>
      </c>
      <c r="D13">
        <v>632781</v>
      </c>
      <c r="E13">
        <v>28221</v>
      </c>
      <c r="F13">
        <v>1409452</v>
      </c>
      <c r="G13">
        <v>85860</v>
      </c>
      <c r="H13">
        <v>2098106</v>
      </c>
      <c r="I13">
        <v>115980</v>
      </c>
      <c r="J13">
        <v>3472659</v>
      </c>
      <c r="K13">
        <v>136753</v>
      </c>
      <c r="L13">
        <v>4388566</v>
      </c>
      <c r="M13">
        <v>150054</v>
      </c>
    </row>
    <row r="14" spans="1:13" x14ac:dyDescent="0.3">
      <c r="A14" t="s">
        <v>9</v>
      </c>
      <c r="B14">
        <v>234</v>
      </c>
      <c r="C14">
        <v>0</v>
      </c>
      <c r="D14">
        <v>28320</v>
      </c>
      <c r="E14">
        <v>1736</v>
      </c>
      <c r="F14">
        <v>218223</v>
      </c>
      <c r="G14">
        <v>14817</v>
      </c>
      <c r="H14">
        <v>888271</v>
      </c>
      <c r="I14">
        <v>43959</v>
      </c>
      <c r="J14">
        <v>1966748</v>
      </c>
      <c r="K14">
        <v>75366</v>
      </c>
      <c r="L14">
        <v>2552265</v>
      </c>
      <c r="M14">
        <v>90134</v>
      </c>
    </row>
    <row r="15" spans="1:13" x14ac:dyDescent="0.3">
      <c r="A15" t="s">
        <v>13</v>
      </c>
      <c r="B15">
        <v>53</v>
      </c>
      <c r="C15">
        <v>0</v>
      </c>
      <c r="D15">
        <v>5847</v>
      </c>
      <c r="E15">
        <v>449</v>
      </c>
      <c r="F15">
        <v>45032</v>
      </c>
      <c r="G15">
        <v>4767</v>
      </c>
      <c r="H15">
        <v>150264</v>
      </c>
      <c r="I15">
        <v>17580</v>
      </c>
      <c r="J15">
        <v>317635</v>
      </c>
      <c r="K15">
        <v>36906</v>
      </c>
      <c r="L15">
        <v>408449</v>
      </c>
      <c r="M15">
        <v>45361</v>
      </c>
    </row>
    <row r="16" spans="1:13" x14ac:dyDescent="0.3">
      <c r="A16" t="s">
        <v>11</v>
      </c>
      <c r="B16">
        <v>27980</v>
      </c>
      <c r="C16">
        <v>2503</v>
      </c>
      <c r="D16">
        <v>168941</v>
      </c>
      <c r="E16">
        <v>22172</v>
      </c>
      <c r="F16">
        <v>224760</v>
      </c>
      <c r="G16">
        <v>31763</v>
      </c>
      <c r="H16">
        <v>237500</v>
      </c>
      <c r="I16">
        <v>34405</v>
      </c>
      <c r="J16">
        <v>243736</v>
      </c>
      <c r="K16">
        <v>35017</v>
      </c>
      <c r="L16">
        <v>247158</v>
      </c>
      <c r="M16">
        <v>35132</v>
      </c>
    </row>
    <row r="17" spans="1:13" x14ac:dyDescent="0.3">
      <c r="A17" t="s">
        <v>12</v>
      </c>
      <c r="B17">
        <v>9191</v>
      </c>
      <c r="C17">
        <v>309</v>
      </c>
      <c r="D17">
        <v>182816</v>
      </c>
      <c r="E17">
        <v>19130</v>
      </c>
      <c r="F17">
        <v>230698</v>
      </c>
      <c r="G17">
        <v>27563</v>
      </c>
      <c r="H17">
        <v>244328</v>
      </c>
      <c r="I17">
        <v>27136</v>
      </c>
      <c r="J17">
        <v>258855</v>
      </c>
      <c r="K17">
        <v>28416</v>
      </c>
      <c r="L17">
        <v>285430</v>
      </c>
      <c r="M17">
        <v>28443</v>
      </c>
    </row>
    <row r="21" spans="1:13" x14ac:dyDescent="0.3">
      <c r="F21" s="4"/>
      <c r="G21" s="4"/>
    </row>
    <row r="40" spans="7:7" x14ac:dyDescent="0.3">
      <c r="G40" t="s">
        <v>54</v>
      </c>
    </row>
  </sheetData>
  <mergeCells count="6">
    <mergeCell ref="L10:M10"/>
    <mergeCell ref="B10:C10"/>
    <mergeCell ref="D10:E10"/>
    <mergeCell ref="F10:G10"/>
    <mergeCell ref="H10:I10"/>
    <mergeCell ref="J10:K10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3251-39F5-425B-8C4F-387D5CC5BD47}">
  <dimension ref="A1:F124"/>
  <sheetViews>
    <sheetView workbookViewId="0">
      <selection activeCell="F25" sqref="F25"/>
    </sheetView>
  </sheetViews>
  <sheetFormatPr baseColWidth="10" defaultRowHeight="14.4" x14ac:dyDescent="0.3"/>
  <cols>
    <col min="1" max="1" width="15.21875" customWidth="1"/>
    <col min="3" max="3" width="13.109375" customWidth="1"/>
    <col min="6" max="6" width="12.6640625" bestFit="1" customWidth="1"/>
    <col min="7" max="7" width="12" bestFit="1" customWidth="1"/>
    <col min="8" max="8" width="11.6640625" customWidth="1"/>
    <col min="9" max="9" width="12" bestFit="1" customWidth="1"/>
  </cols>
  <sheetData>
    <row r="1" spans="1:6" x14ac:dyDescent="0.3">
      <c r="A1" t="s">
        <v>15</v>
      </c>
      <c r="B1" t="s">
        <v>16</v>
      </c>
      <c r="C1" t="s">
        <v>17</v>
      </c>
      <c r="D1" t="s">
        <v>18</v>
      </c>
      <c r="E1" t="s">
        <v>19</v>
      </c>
      <c r="F1" s="2"/>
    </row>
    <row r="2" spans="1:6" x14ac:dyDescent="0.3">
      <c r="A2" s="2">
        <v>43907</v>
      </c>
      <c r="B2">
        <v>0</v>
      </c>
      <c r="C2">
        <v>0</v>
      </c>
      <c r="D2">
        <v>0</v>
      </c>
      <c r="E2">
        <v>0</v>
      </c>
      <c r="F2" s="2"/>
    </row>
    <row r="3" spans="1:6" x14ac:dyDescent="0.3">
      <c r="A3" s="2">
        <v>43908</v>
      </c>
      <c r="B3">
        <v>4.0650406504065045E-3</v>
      </c>
      <c r="C3">
        <v>0</v>
      </c>
      <c r="D3">
        <v>0</v>
      </c>
      <c r="E3">
        <v>0</v>
      </c>
      <c r="F3" s="2"/>
    </row>
    <row r="4" spans="1:6" x14ac:dyDescent="0.3">
      <c r="A4" s="2">
        <v>43909</v>
      </c>
      <c r="B4">
        <v>3.3222591362126247E-3</v>
      </c>
      <c r="C4">
        <v>0</v>
      </c>
      <c r="D4">
        <v>0</v>
      </c>
      <c r="E4">
        <v>0</v>
      </c>
      <c r="F4" s="2"/>
    </row>
    <row r="5" spans="1:6" x14ac:dyDescent="0.3">
      <c r="A5" s="2">
        <v>43910</v>
      </c>
      <c r="B5">
        <v>4.2735042735042739E-3</v>
      </c>
      <c r="C5">
        <v>0</v>
      </c>
      <c r="D5">
        <v>0</v>
      </c>
      <c r="E5">
        <v>0</v>
      </c>
      <c r="F5" s="2"/>
    </row>
    <row r="6" spans="1:6" x14ac:dyDescent="0.3">
      <c r="A6" s="2">
        <v>43911</v>
      </c>
      <c r="B6">
        <v>3.90625E-3</v>
      </c>
      <c r="C6">
        <v>0</v>
      </c>
      <c r="D6">
        <v>0</v>
      </c>
      <c r="E6">
        <v>0</v>
      </c>
      <c r="F6" s="2"/>
    </row>
    <row r="7" spans="1:6" x14ac:dyDescent="0.3">
      <c r="A7" s="2">
        <v>43912</v>
      </c>
      <c r="B7">
        <v>4.9019607843137254E-3</v>
      </c>
      <c r="C7">
        <v>0</v>
      </c>
      <c r="D7">
        <v>0</v>
      </c>
      <c r="E7">
        <v>0</v>
      </c>
      <c r="F7" s="2"/>
    </row>
    <row r="8" spans="1:6" x14ac:dyDescent="0.3">
      <c r="A8" s="2">
        <v>43913</v>
      </c>
      <c r="B8">
        <v>5.2910052910052907E-3</v>
      </c>
      <c r="C8">
        <v>0</v>
      </c>
      <c r="D8">
        <v>0</v>
      </c>
      <c r="E8">
        <v>0</v>
      </c>
      <c r="F8" s="2"/>
    </row>
    <row r="9" spans="1:6" x14ac:dyDescent="0.3">
      <c r="A9" s="2">
        <v>43914</v>
      </c>
      <c r="B9">
        <v>6.3119927862939585E-3</v>
      </c>
      <c r="C9">
        <v>0</v>
      </c>
      <c r="D9">
        <v>0</v>
      </c>
      <c r="E9">
        <v>0</v>
      </c>
      <c r="F9" s="2"/>
    </row>
    <row r="10" spans="1:6" x14ac:dyDescent="0.3">
      <c r="A10" s="2">
        <v>43915</v>
      </c>
      <c r="B10">
        <v>7.2057646116893519E-3</v>
      </c>
      <c r="C10">
        <v>0</v>
      </c>
      <c r="D10">
        <v>0</v>
      </c>
      <c r="E10">
        <v>0</v>
      </c>
      <c r="F10" s="2"/>
    </row>
    <row r="11" spans="1:6" x14ac:dyDescent="0.3">
      <c r="A11" s="2">
        <v>43916</v>
      </c>
      <c r="B11">
        <v>1.1963406052076003E-2</v>
      </c>
      <c r="C11">
        <v>0</v>
      </c>
      <c r="D11">
        <v>0</v>
      </c>
      <c r="E11">
        <v>0</v>
      </c>
      <c r="F11" s="2"/>
    </row>
    <row r="12" spans="1:6" x14ac:dyDescent="0.3">
      <c r="A12" s="2">
        <v>43917</v>
      </c>
      <c r="B12">
        <v>1.4705882352941176E-2</v>
      </c>
      <c r="C12">
        <v>0</v>
      </c>
      <c r="D12">
        <v>0</v>
      </c>
      <c r="E12">
        <v>0</v>
      </c>
      <c r="F12" s="2"/>
    </row>
    <row r="13" spans="1:6" x14ac:dyDescent="0.3">
      <c r="A13" s="2">
        <v>43918</v>
      </c>
      <c r="B13">
        <v>2.121719709659408E-2</v>
      </c>
      <c r="C13">
        <v>0</v>
      </c>
      <c r="D13">
        <v>0</v>
      </c>
      <c r="E13">
        <v>7.6923076923076927E-2</v>
      </c>
      <c r="F13" s="2"/>
    </row>
    <row r="14" spans="1:6" x14ac:dyDescent="0.3">
      <c r="A14" s="2">
        <v>43919</v>
      </c>
      <c r="B14">
        <v>2.379720641489912E-2</v>
      </c>
      <c r="C14">
        <v>0</v>
      </c>
      <c r="D14">
        <v>0</v>
      </c>
      <c r="E14">
        <v>0.14285714285714285</v>
      </c>
      <c r="F14" s="2"/>
    </row>
    <row r="15" spans="1:6" x14ac:dyDescent="0.3">
      <c r="A15" s="2">
        <v>43920</v>
      </c>
      <c r="B15">
        <v>2.5823686553873553E-2</v>
      </c>
      <c r="C15">
        <v>0</v>
      </c>
      <c r="D15">
        <v>0</v>
      </c>
      <c r="E15">
        <v>0.13333333333333333</v>
      </c>
      <c r="F15" s="2"/>
    </row>
    <row r="16" spans="1:6" x14ac:dyDescent="0.3">
      <c r="A16" s="2">
        <v>43921</v>
      </c>
      <c r="B16">
        <v>3.1695721077654518E-2</v>
      </c>
      <c r="C16">
        <v>0</v>
      </c>
      <c r="D16">
        <v>0</v>
      </c>
      <c r="E16">
        <v>0.1875</v>
      </c>
      <c r="F16" s="2"/>
    </row>
    <row r="17" spans="1:6" x14ac:dyDescent="0.3">
      <c r="A17" s="2">
        <v>43922</v>
      </c>
      <c r="B17">
        <v>3.4724658014731673E-2</v>
      </c>
      <c r="C17">
        <v>0</v>
      </c>
      <c r="D17">
        <v>0</v>
      </c>
      <c r="E17">
        <v>0.21052631578947367</v>
      </c>
      <c r="F17" s="2"/>
    </row>
    <row r="18" spans="1:6" x14ac:dyDescent="0.3">
      <c r="A18" s="2">
        <v>43923</v>
      </c>
      <c r="B18">
        <v>3.960709759188847E-2</v>
      </c>
      <c r="C18">
        <v>0</v>
      </c>
      <c r="D18">
        <v>0</v>
      </c>
      <c r="E18">
        <v>0.14814814814814814</v>
      </c>
      <c r="F18" s="2"/>
    </row>
    <row r="19" spans="1:6" x14ac:dyDescent="0.3">
      <c r="A19" s="2">
        <v>43924</v>
      </c>
      <c r="B19">
        <v>4.4947036931004866E-2</v>
      </c>
      <c r="C19">
        <v>0</v>
      </c>
      <c r="D19">
        <v>0</v>
      </c>
      <c r="E19">
        <v>0.14285714285714285</v>
      </c>
      <c r="F19" s="2"/>
    </row>
    <row r="20" spans="1:6" x14ac:dyDescent="0.3">
      <c r="A20" s="2">
        <v>43925</v>
      </c>
      <c r="B20">
        <v>5.1171559385941284E-2</v>
      </c>
      <c r="C20">
        <v>0</v>
      </c>
      <c r="D20">
        <v>0</v>
      </c>
      <c r="E20">
        <v>0.12903225806451613</v>
      </c>
      <c r="F20" s="2"/>
    </row>
    <row r="21" spans="1:6" x14ac:dyDescent="0.3">
      <c r="A21" s="2">
        <v>43926</v>
      </c>
      <c r="B21">
        <v>5.5062166962699825E-2</v>
      </c>
      <c r="C21">
        <v>0</v>
      </c>
      <c r="D21">
        <v>0</v>
      </c>
      <c r="E21">
        <v>0.11764705882352941</v>
      </c>
      <c r="F21" s="2"/>
    </row>
    <row r="22" spans="1:6" x14ac:dyDescent="0.3">
      <c r="A22" s="2">
        <v>43927</v>
      </c>
      <c r="B22">
        <v>6.0240963855421686E-2</v>
      </c>
      <c r="C22">
        <v>0</v>
      </c>
      <c r="D22">
        <v>2.8571428571428571E-2</v>
      </c>
      <c r="E22">
        <v>0.11904761904761904</v>
      </c>
      <c r="F22" s="2"/>
    </row>
    <row r="23" spans="1:6" x14ac:dyDescent="0.3">
      <c r="A23" s="2">
        <v>43928</v>
      </c>
      <c r="B23">
        <v>6.5951851102569292E-2</v>
      </c>
      <c r="C23">
        <v>0</v>
      </c>
      <c r="D23">
        <v>2.7027027027027029E-2</v>
      </c>
      <c r="E23">
        <v>0.125</v>
      </c>
      <c r="F23" s="2"/>
    </row>
    <row r="24" spans="1:6" x14ac:dyDescent="0.3">
      <c r="A24" s="2">
        <v>43929</v>
      </c>
      <c r="B24">
        <v>6.8044631424913113E-2</v>
      </c>
      <c r="C24">
        <v>0</v>
      </c>
      <c r="D24">
        <v>2.3255813953488372E-2</v>
      </c>
      <c r="E24">
        <v>0.12962962962962962</v>
      </c>
      <c r="F24" s="2"/>
    </row>
    <row r="25" spans="1:6" x14ac:dyDescent="0.3">
      <c r="A25" s="2">
        <v>43930</v>
      </c>
      <c r="B25">
        <v>7.2340425531914887E-2</v>
      </c>
      <c r="C25">
        <v>0</v>
      </c>
      <c r="D25">
        <v>4.3478260869565216E-2</v>
      </c>
      <c r="E25">
        <v>0.11666666666666667</v>
      </c>
      <c r="F25" s="2"/>
    </row>
    <row r="26" spans="1:6" x14ac:dyDescent="0.3">
      <c r="A26" s="2">
        <v>43931</v>
      </c>
      <c r="B26">
        <v>7.6947236180904516E-2</v>
      </c>
      <c r="C26">
        <v>1.5151515151515152E-2</v>
      </c>
      <c r="D26">
        <v>4.0816326530612242E-2</v>
      </c>
      <c r="E26">
        <v>0.12698412698412698</v>
      </c>
      <c r="F26" s="2"/>
    </row>
    <row r="27" spans="1:6" x14ac:dyDescent="0.3">
      <c r="A27" s="2">
        <v>43932</v>
      </c>
      <c r="B27">
        <v>8.2472705812924166E-2</v>
      </c>
      <c r="C27">
        <v>1.4925373134328358E-2</v>
      </c>
      <c r="D27">
        <v>0.06</v>
      </c>
      <c r="E27">
        <v>0.12307692307692308</v>
      </c>
      <c r="F27" s="2"/>
    </row>
    <row r="28" spans="1:6" x14ac:dyDescent="0.3">
      <c r="A28" s="2">
        <v>43933</v>
      </c>
      <c r="B28">
        <v>8.7578070784177661E-2</v>
      </c>
      <c r="C28">
        <v>1.4492753623188406E-2</v>
      </c>
      <c r="D28">
        <v>0.06</v>
      </c>
      <c r="E28">
        <v>0.11594202898550725</v>
      </c>
      <c r="F28" s="2"/>
    </row>
    <row r="29" spans="1:6" x14ac:dyDescent="0.3">
      <c r="A29" s="2">
        <v>43934</v>
      </c>
      <c r="B29">
        <v>8.8224345452289368E-2</v>
      </c>
      <c r="C29">
        <v>2.6315789473684209E-2</v>
      </c>
      <c r="D29">
        <v>7.2727272727272724E-2</v>
      </c>
      <c r="E29">
        <v>0.14102564102564102</v>
      </c>
      <c r="F29" s="2"/>
    </row>
    <row r="30" spans="1:6" x14ac:dyDescent="0.3">
      <c r="A30" s="2">
        <v>43935</v>
      </c>
      <c r="B30">
        <v>9.0194316522520496E-2</v>
      </c>
      <c r="C30">
        <v>2.564102564102564E-2</v>
      </c>
      <c r="D30">
        <v>6.6666666666666666E-2</v>
      </c>
      <c r="E30">
        <v>0.13636363636363635</v>
      </c>
      <c r="F30" s="2"/>
    </row>
    <row r="31" spans="1:6" x14ac:dyDescent="0.3">
      <c r="A31" s="2">
        <v>43936</v>
      </c>
      <c r="B31">
        <v>9.1782502044153724E-2</v>
      </c>
      <c r="C31">
        <v>2.2222222222222223E-2</v>
      </c>
      <c r="D31">
        <v>6.0606060606060608E-2</v>
      </c>
      <c r="E31">
        <v>0.14285714285714285</v>
      </c>
      <c r="F31" s="2"/>
    </row>
    <row r="32" spans="1:6" x14ac:dyDescent="0.3">
      <c r="A32" s="2">
        <v>43937</v>
      </c>
      <c r="B32">
        <v>9.1343004211511467E-2</v>
      </c>
      <c r="C32">
        <v>2.0618556701030927E-2</v>
      </c>
      <c r="D32">
        <v>5.7971014492753624E-2</v>
      </c>
      <c r="E32">
        <v>0.14150943396226415</v>
      </c>
      <c r="F32" s="2"/>
    </row>
    <row r="33" spans="1:6" x14ac:dyDescent="0.3">
      <c r="A33" s="2">
        <v>43938</v>
      </c>
      <c r="B33">
        <v>9.2616303883909512E-2</v>
      </c>
      <c r="C33">
        <v>2.6548672566371681E-2</v>
      </c>
      <c r="D33">
        <v>5.0632911392405063E-2</v>
      </c>
      <c r="E33">
        <v>0.15384615384615385</v>
      </c>
      <c r="F33" s="2"/>
    </row>
    <row r="34" spans="1:6" x14ac:dyDescent="0.3">
      <c r="A34" s="2">
        <v>43939</v>
      </c>
      <c r="B34">
        <v>9.6007069976701206E-2</v>
      </c>
      <c r="C34">
        <v>2.4E-2</v>
      </c>
      <c r="D34">
        <v>4.8192771084337352E-2</v>
      </c>
      <c r="E34">
        <v>0.14285714285714285</v>
      </c>
      <c r="F34" s="2"/>
    </row>
    <row r="35" spans="1:6" x14ac:dyDescent="0.3">
      <c r="A35" s="2">
        <v>43940</v>
      </c>
      <c r="B35">
        <v>0.10124942861496267</v>
      </c>
      <c r="C35">
        <v>3.125E-2</v>
      </c>
      <c r="D35">
        <v>5.5555555555555552E-2</v>
      </c>
      <c r="E35">
        <v>0.14583333333333334</v>
      </c>
      <c r="F35" s="2"/>
    </row>
    <row r="36" spans="1:6" x14ac:dyDescent="0.3">
      <c r="A36" s="2">
        <v>43941</v>
      </c>
      <c r="B36">
        <v>0.10293712079426365</v>
      </c>
      <c r="C36">
        <v>2.7586206896551724E-2</v>
      </c>
      <c r="D36">
        <v>5.0505050505050504E-2</v>
      </c>
      <c r="E36">
        <v>0.15428571428571428</v>
      </c>
      <c r="F36" s="2"/>
    </row>
    <row r="37" spans="1:6" x14ac:dyDescent="0.3">
      <c r="A37" s="2">
        <v>43942</v>
      </c>
      <c r="B37">
        <v>0.10415613946437595</v>
      </c>
      <c r="C37">
        <v>2.5316455696202531E-2</v>
      </c>
      <c r="D37">
        <v>4.6296296296296294E-2</v>
      </c>
      <c r="E37">
        <v>0.17010309278350516</v>
      </c>
      <c r="F37" s="2"/>
    </row>
    <row r="38" spans="1:6" x14ac:dyDescent="0.3">
      <c r="A38" s="2">
        <v>43943</v>
      </c>
      <c r="B38">
        <v>0.10613773330992921</v>
      </c>
      <c r="C38">
        <v>2.9585798816568046E-2</v>
      </c>
      <c r="D38">
        <v>5.0420168067226892E-2</v>
      </c>
      <c r="E38">
        <v>0.18141592920353983</v>
      </c>
      <c r="F38" s="2"/>
    </row>
    <row r="39" spans="1:6" x14ac:dyDescent="0.3">
      <c r="A39" s="2">
        <v>43944</v>
      </c>
      <c r="B39">
        <v>0.10723584291603384</v>
      </c>
      <c r="C39">
        <v>2.6315789473684209E-2</v>
      </c>
      <c r="D39">
        <v>5.2238805970149252E-2</v>
      </c>
      <c r="E39">
        <v>0.18431372549019609</v>
      </c>
      <c r="F39" s="2"/>
    </row>
    <row r="40" spans="1:6" x14ac:dyDescent="0.3">
      <c r="A40" s="2">
        <v>43945</v>
      </c>
      <c r="B40">
        <v>0.10880128237238892</v>
      </c>
      <c r="C40">
        <v>2.4875621890547265E-2</v>
      </c>
      <c r="D40">
        <v>4.7619047619047616E-2</v>
      </c>
      <c r="E40">
        <v>0.17647058823529413</v>
      </c>
      <c r="F40" s="2"/>
    </row>
    <row r="41" spans="1:6" x14ac:dyDescent="0.3">
      <c r="A41" s="2">
        <v>43946</v>
      </c>
      <c r="B41">
        <v>0.11418883423277139</v>
      </c>
      <c r="C41">
        <v>2.4752475247524754E-2</v>
      </c>
      <c r="D41">
        <v>4.4871794871794872E-2</v>
      </c>
      <c r="E41">
        <v>0.19141914191419143</v>
      </c>
      <c r="F41" s="2"/>
    </row>
    <row r="42" spans="1:6" x14ac:dyDescent="0.3">
      <c r="A42" s="2">
        <v>43947</v>
      </c>
      <c r="B42">
        <v>0.11995797359645516</v>
      </c>
      <c r="C42">
        <v>2.3923444976076555E-2</v>
      </c>
      <c r="D42">
        <v>4.1666666666666664E-2</v>
      </c>
      <c r="E42">
        <v>0.19701492537313434</v>
      </c>
      <c r="F42" s="2"/>
    </row>
    <row r="43" spans="1:6" x14ac:dyDescent="0.3">
      <c r="A43" s="2">
        <v>43948</v>
      </c>
      <c r="B43">
        <v>0.12008973924822215</v>
      </c>
      <c r="C43">
        <v>2.6548672566371681E-2</v>
      </c>
      <c r="D43">
        <v>4.2328042328042326E-2</v>
      </c>
      <c r="E43">
        <v>0.1906005221932115</v>
      </c>
      <c r="F43" s="2"/>
    </row>
    <row r="44" spans="1:6" x14ac:dyDescent="0.3">
      <c r="A44" s="2">
        <v>43949</v>
      </c>
      <c r="B44">
        <v>0.12005365526492287</v>
      </c>
      <c r="C44">
        <v>2.7237354085603113E-2</v>
      </c>
      <c r="D44">
        <v>4.5454545454545456E-2</v>
      </c>
      <c r="E44">
        <v>0.19951338199513383</v>
      </c>
      <c r="F44" s="2"/>
    </row>
    <row r="45" spans="1:6" x14ac:dyDescent="0.3">
      <c r="A45" s="2">
        <v>43950</v>
      </c>
      <c r="B45">
        <v>0.12227397057736379</v>
      </c>
      <c r="C45">
        <v>2.5454545454545455E-2</v>
      </c>
      <c r="D45">
        <v>4.6082949308755762E-2</v>
      </c>
      <c r="E45">
        <v>0.20484581497797358</v>
      </c>
      <c r="F45" s="2"/>
    </row>
    <row r="46" spans="1:6" x14ac:dyDescent="0.3">
      <c r="A46" s="2">
        <v>43951</v>
      </c>
      <c r="B46">
        <v>0.12403100775193798</v>
      </c>
      <c r="C46">
        <v>2.6490066225165563E-2</v>
      </c>
      <c r="D46">
        <v>4.7826086956521741E-2</v>
      </c>
      <c r="E46">
        <v>0.20570264765784113</v>
      </c>
      <c r="F46" s="2"/>
    </row>
    <row r="47" spans="1:6" x14ac:dyDescent="0.3">
      <c r="A47" s="2">
        <v>43952</v>
      </c>
      <c r="B47">
        <v>0.12823920265780731</v>
      </c>
      <c r="C47">
        <v>2.6143790849673203E-2</v>
      </c>
      <c r="D47">
        <v>4.8387096774193547E-2</v>
      </c>
      <c r="E47">
        <v>0.22179732313575526</v>
      </c>
      <c r="F47" s="2"/>
    </row>
    <row r="48" spans="1:6" x14ac:dyDescent="0.3">
      <c r="A48" s="2">
        <v>43953</v>
      </c>
      <c r="B48">
        <v>0.13115432354158046</v>
      </c>
      <c r="C48">
        <v>2.5806451612903226E-2</v>
      </c>
      <c r="D48">
        <v>6.2256809338521402E-2</v>
      </c>
      <c r="E48">
        <v>0.2391304347826087</v>
      </c>
      <c r="F48" s="2"/>
    </row>
    <row r="49" spans="1:6" x14ac:dyDescent="0.3">
      <c r="A49" s="2">
        <v>43954</v>
      </c>
      <c r="B49">
        <v>0.13425883362446753</v>
      </c>
      <c r="C49">
        <v>2.5559105431309903E-2</v>
      </c>
      <c r="D49">
        <v>5.9040590405904057E-2</v>
      </c>
      <c r="E49">
        <v>0.23960066555740434</v>
      </c>
      <c r="F49" s="2"/>
    </row>
    <row r="50" spans="1:6" x14ac:dyDescent="0.3">
      <c r="A50" s="2">
        <v>43955</v>
      </c>
      <c r="B50">
        <v>0.13439050824254178</v>
      </c>
      <c r="C50">
        <v>2.4861878453038673E-2</v>
      </c>
      <c r="D50">
        <v>5.2980132450331126E-2</v>
      </c>
      <c r="E50">
        <v>0.25076452599388377</v>
      </c>
      <c r="F50" s="2"/>
    </row>
    <row r="51" spans="1:6" x14ac:dyDescent="0.3">
      <c r="A51" s="2">
        <v>43956</v>
      </c>
      <c r="B51">
        <v>0.13541863287043279</v>
      </c>
      <c r="C51">
        <v>2.4064171122994651E-2</v>
      </c>
      <c r="D51">
        <v>5.7750759878419454E-2</v>
      </c>
      <c r="E51">
        <v>0.25641025641025639</v>
      </c>
      <c r="F51" s="2"/>
    </row>
    <row r="52" spans="1:6" x14ac:dyDescent="0.3">
      <c r="A52" s="2">
        <v>43957</v>
      </c>
      <c r="B52">
        <v>0.13536762273178429</v>
      </c>
      <c r="C52">
        <v>3.0769230769230771E-2</v>
      </c>
      <c r="D52">
        <v>5.4945054945054944E-2</v>
      </c>
      <c r="E52">
        <v>0.25661375661375663</v>
      </c>
      <c r="F52" s="2"/>
    </row>
    <row r="53" spans="1:6" x14ac:dyDescent="0.3">
      <c r="A53" s="2">
        <v>43958</v>
      </c>
      <c r="B53">
        <v>0.1349662283969906</v>
      </c>
      <c r="C53">
        <v>3.6231884057971016E-2</v>
      </c>
      <c r="D53">
        <v>5.2763819095477386E-2</v>
      </c>
      <c r="E53">
        <v>0.25590062111801243</v>
      </c>
      <c r="F53" s="2"/>
    </row>
    <row r="54" spans="1:6" x14ac:dyDescent="0.3">
      <c r="A54" s="2">
        <v>43959</v>
      </c>
      <c r="B54">
        <v>0.13515174973247421</v>
      </c>
      <c r="C54">
        <v>3.7383177570093455E-2</v>
      </c>
      <c r="D54">
        <v>5.3240740740740741E-2</v>
      </c>
      <c r="E54">
        <v>0.25855962219598583</v>
      </c>
      <c r="F54" s="2"/>
    </row>
    <row r="55" spans="1:6" x14ac:dyDescent="0.3">
      <c r="A55" s="2">
        <v>43960</v>
      </c>
      <c r="B55">
        <v>0.13755646138592045</v>
      </c>
      <c r="C55">
        <v>3.7383177570093455E-2</v>
      </c>
      <c r="D55">
        <v>5.9340659340659338E-2</v>
      </c>
      <c r="E55">
        <v>0.26659038901601828</v>
      </c>
      <c r="F55" s="2"/>
    </row>
    <row r="56" spans="1:6" x14ac:dyDescent="0.3">
      <c r="A56" s="2">
        <v>43961</v>
      </c>
      <c r="B56">
        <v>0.14036926895017224</v>
      </c>
      <c r="C56">
        <v>3.9351851851851853E-2</v>
      </c>
      <c r="D56">
        <v>7.1428571428571425E-2</v>
      </c>
      <c r="E56">
        <v>0.27574750830564781</v>
      </c>
      <c r="F56" s="2"/>
    </row>
    <row r="57" spans="1:6" x14ac:dyDescent="0.3">
      <c r="A57" s="2">
        <v>43962</v>
      </c>
      <c r="B57">
        <v>0.13914937382781778</v>
      </c>
      <c r="C57">
        <v>3.8374717832957109E-2</v>
      </c>
      <c r="D57">
        <v>7.6771653543307089E-2</v>
      </c>
      <c r="E57">
        <v>0.274896265560166</v>
      </c>
      <c r="F57" s="2"/>
    </row>
    <row r="58" spans="1:6" x14ac:dyDescent="0.3">
      <c r="A58" s="2">
        <v>43963</v>
      </c>
      <c r="B58">
        <v>0.13818841271356305</v>
      </c>
      <c r="C58">
        <v>3.4979423868312758E-2</v>
      </c>
      <c r="D58">
        <v>7.9422382671480149E-2</v>
      </c>
      <c r="E58">
        <v>0.27085377821393525</v>
      </c>
      <c r="F58" s="2"/>
    </row>
    <row r="59" spans="1:6" x14ac:dyDescent="0.3">
      <c r="A59" s="2">
        <v>43964</v>
      </c>
      <c r="B59">
        <v>0.13737661728350506</v>
      </c>
      <c r="C59">
        <v>3.7999999999999999E-2</v>
      </c>
      <c r="D59">
        <v>7.8904991948470213E-2</v>
      </c>
      <c r="E59">
        <v>0.27643784786641928</v>
      </c>
      <c r="F59" s="2"/>
    </row>
    <row r="60" spans="1:6" x14ac:dyDescent="0.3">
      <c r="A60" s="2">
        <v>43965</v>
      </c>
      <c r="B60">
        <v>0.13745504367186162</v>
      </c>
      <c r="C60">
        <v>3.8240917782026769E-2</v>
      </c>
      <c r="D60">
        <v>7.5691411935953426E-2</v>
      </c>
      <c r="E60">
        <v>0.27500000000000002</v>
      </c>
      <c r="F60" s="2"/>
    </row>
    <row r="61" spans="1:6" x14ac:dyDescent="0.3">
      <c r="A61" s="2">
        <v>43966</v>
      </c>
      <c r="B61">
        <v>0.13675587287710267</v>
      </c>
      <c r="C61">
        <v>3.8181818181818185E-2</v>
      </c>
      <c r="D61">
        <v>7.03125E-2</v>
      </c>
      <c r="E61">
        <v>0.2710997442455243</v>
      </c>
      <c r="F61" s="2"/>
    </row>
    <row r="62" spans="1:6" x14ac:dyDescent="0.3">
      <c r="A62" s="2">
        <v>43967</v>
      </c>
      <c r="B62">
        <v>0.13847213956839038</v>
      </c>
      <c r="C62">
        <v>3.9783001808318265E-2</v>
      </c>
      <c r="D62">
        <v>7.0544554455445538E-2</v>
      </c>
      <c r="E62">
        <v>0.27295492487479134</v>
      </c>
      <c r="F62" s="2"/>
    </row>
    <row r="63" spans="1:6" x14ac:dyDescent="0.3">
      <c r="A63" s="2">
        <v>43968</v>
      </c>
      <c r="B63">
        <v>0.14188125620845113</v>
      </c>
      <c r="C63">
        <v>4.642857142857143E-2</v>
      </c>
      <c r="D63">
        <v>7.3634204275534437E-2</v>
      </c>
      <c r="E63">
        <v>0.27555192150449714</v>
      </c>
      <c r="F63" s="2"/>
    </row>
    <row r="64" spans="1:6" x14ac:dyDescent="0.3">
      <c r="A64" s="2">
        <v>43969</v>
      </c>
      <c r="B64">
        <v>0.14032330165688495</v>
      </c>
      <c r="C64">
        <v>4.3624161073825503E-2</v>
      </c>
      <c r="D64">
        <v>7.1657754010695185E-2</v>
      </c>
      <c r="E64">
        <v>0.27716535433070866</v>
      </c>
      <c r="F64" s="2"/>
    </row>
    <row r="65" spans="1:6" x14ac:dyDescent="0.3">
      <c r="A65" s="2">
        <v>43970</v>
      </c>
      <c r="B65">
        <v>0.13983795660532822</v>
      </c>
      <c r="C65">
        <v>4.2207792207792208E-2</v>
      </c>
      <c r="D65">
        <v>7.8E-2</v>
      </c>
      <c r="E65">
        <v>0.27870090634441086</v>
      </c>
      <c r="F65" s="2"/>
    </row>
    <row r="66" spans="1:6" x14ac:dyDescent="0.3">
      <c r="A66" s="2">
        <v>43971</v>
      </c>
      <c r="B66">
        <v>0.13897486124714331</v>
      </c>
      <c r="C66">
        <v>4.0435458786936239E-2</v>
      </c>
      <c r="D66">
        <v>7.8212290502793297E-2</v>
      </c>
      <c r="E66">
        <v>0.28560993425858289</v>
      </c>
      <c r="F66" s="2"/>
    </row>
    <row r="67" spans="1:6" x14ac:dyDescent="0.3">
      <c r="A67" s="2">
        <v>43972</v>
      </c>
      <c r="B67">
        <v>0.13789073185288339</v>
      </c>
      <c r="C67">
        <v>4.1604754829123326E-2</v>
      </c>
      <c r="D67">
        <v>7.2943172179813401E-2</v>
      </c>
      <c r="E67">
        <v>0.28631875881523272</v>
      </c>
      <c r="F67" s="2"/>
    </row>
    <row r="68" spans="1:6" x14ac:dyDescent="0.3">
      <c r="A68" s="2">
        <v>43973</v>
      </c>
      <c r="B68">
        <v>0.13675517904178827</v>
      </c>
      <c r="C68">
        <v>4.1606886657101862E-2</v>
      </c>
      <c r="D68">
        <v>7.5117370892018781E-2</v>
      </c>
      <c r="E68">
        <v>0.28154681139755766</v>
      </c>
      <c r="F68" s="2"/>
    </row>
    <row r="69" spans="1:6" x14ac:dyDescent="0.3">
      <c r="A69" s="2">
        <v>43974</v>
      </c>
      <c r="B69">
        <v>0.13824879464440565</v>
      </c>
      <c r="C69">
        <v>4.0616246498599441E-2</v>
      </c>
      <c r="D69">
        <v>7.7961019490254871E-2</v>
      </c>
      <c r="E69">
        <v>0.28704939919893191</v>
      </c>
      <c r="F69" s="2"/>
    </row>
    <row r="70" spans="1:6" x14ac:dyDescent="0.3">
      <c r="A70" s="2">
        <v>43975</v>
      </c>
      <c r="B70">
        <v>0.14066304975704788</v>
      </c>
      <c r="C70">
        <v>4.5706371191135735E-2</v>
      </c>
      <c r="D70">
        <v>8.3092485549132941E-2</v>
      </c>
      <c r="E70">
        <v>0.28806855636123929</v>
      </c>
      <c r="F70" s="2"/>
    </row>
    <row r="71" spans="1:6" x14ac:dyDescent="0.3">
      <c r="A71" s="2">
        <v>43976</v>
      </c>
      <c r="B71">
        <v>0.13898648503006919</v>
      </c>
      <c r="C71">
        <v>4.4678055190538767E-2</v>
      </c>
      <c r="D71">
        <v>8.3660130718954243E-2</v>
      </c>
      <c r="E71">
        <v>0.28111181301326593</v>
      </c>
      <c r="F71" s="2"/>
    </row>
    <row r="72" spans="1:6" x14ac:dyDescent="0.3">
      <c r="A72" s="2">
        <v>43977</v>
      </c>
      <c r="B72">
        <v>0.13785533178042095</v>
      </c>
      <c r="C72">
        <v>4.3749999999999997E-2</v>
      </c>
      <c r="D72">
        <v>7.9422382671480149E-2</v>
      </c>
      <c r="E72">
        <v>0.27459263729631866</v>
      </c>
      <c r="F72" s="2"/>
    </row>
    <row r="73" spans="1:6" x14ac:dyDescent="0.3">
      <c r="A73" s="2">
        <v>43978</v>
      </c>
      <c r="B73">
        <v>0.13629818124432871</v>
      </c>
      <c r="C73">
        <v>4.6650717703349283E-2</v>
      </c>
      <c r="D73">
        <v>7.9462786793508669E-2</v>
      </c>
      <c r="E73">
        <v>0.27213695395513576</v>
      </c>
      <c r="F73" s="2"/>
    </row>
    <row r="74" spans="1:6" x14ac:dyDescent="0.3">
      <c r="A74" s="2">
        <v>43979</v>
      </c>
      <c r="B74">
        <v>0.13545171103382264</v>
      </c>
      <c r="C74">
        <v>4.7673098751418841E-2</v>
      </c>
      <c r="D74">
        <v>8.0352514256091245E-2</v>
      </c>
      <c r="E74">
        <v>0.26666666666666666</v>
      </c>
      <c r="F74" s="2"/>
    </row>
    <row r="75" spans="1:6" x14ac:dyDescent="0.3">
      <c r="A75" s="2">
        <v>43980</v>
      </c>
      <c r="B75">
        <v>0.13416967311686892</v>
      </c>
      <c r="C75">
        <v>4.8754062838569881E-2</v>
      </c>
      <c r="D75">
        <v>8.0778588807785892E-2</v>
      </c>
      <c r="E75">
        <v>0.26204986149584486</v>
      </c>
      <c r="F75" s="2"/>
    </row>
    <row r="76" spans="1:6" x14ac:dyDescent="0.3">
      <c r="A76" s="2">
        <v>43981</v>
      </c>
      <c r="B76">
        <v>0.13521374819875112</v>
      </c>
      <c r="C76">
        <v>5.0106609808102345E-2</v>
      </c>
      <c r="D76">
        <v>8.4705882352941173E-2</v>
      </c>
      <c r="E76">
        <v>0.26215182960131078</v>
      </c>
      <c r="F76" s="2"/>
    </row>
    <row r="77" spans="1:6" x14ac:dyDescent="0.3">
      <c r="A77" s="2">
        <v>43982</v>
      </c>
      <c r="B77">
        <v>0.13723228563189765</v>
      </c>
      <c r="C77">
        <v>5.1148225469728602E-2</v>
      </c>
      <c r="D77">
        <v>8.7015945330296121E-2</v>
      </c>
      <c r="E77">
        <v>0.26423200859291085</v>
      </c>
      <c r="F77" s="2"/>
    </row>
    <row r="78" spans="1:6" x14ac:dyDescent="0.3">
      <c r="A78" s="2">
        <v>43983</v>
      </c>
      <c r="B78">
        <v>0.1358623399861203</v>
      </c>
      <c r="C78">
        <v>4.9951028403525957E-2</v>
      </c>
      <c r="D78">
        <v>8.7996582656984193E-2</v>
      </c>
      <c r="E78">
        <v>0.26247401247401247</v>
      </c>
      <c r="F78" s="2"/>
    </row>
    <row r="79" spans="1:6" x14ac:dyDescent="0.3">
      <c r="A79" s="2">
        <v>43984</v>
      </c>
      <c r="B79">
        <v>0.13480857777634672</v>
      </c>
      <c r="C79">
        <v>4.9953746530989822E-2</v>
      </c>
      <c r="D79">
        <v>9.2555331991951706E-2</v>
      </c>
      <c r="E79">
        <v>0.26227848101265822</v>
      </c>
      <c r="F79" s="2"/>
    </row>
    <row r="80" spans="1:6" x14ac:dyDescent="0.3">
      <c r="A80" s="2">
        <v>43985</v>
      </c>
      <c r="B80">
        <v>0.1338395382171774</v>
      </c>
      <c r="C80">
        <v>5.0832602979842247E-2</v>
      </c>
      <c r="D80">
        <v>9.6960369372835711E-2</v>
      </c>
      <c r="E80">
        <v>0.25825529817644161</v>
      </c>
      <c r="F80" s="2"/>
    </row>
    <row r="81" spans="1:6" x14ac:dyDescent="0.3">
      <c r="A81" s="2">
        <v>43986</v>
      </c>
      <c r="B81">
        <v>0.13298865860765358</v>
      </c>
      <c r="C81">
        <v>5.1476793248945149E-2</v>
      </c>
      <c r="D81">
        <v>9.8966026587887737E-2</v>
      </c>
      <c r="E81">
        <v>0.25590361445783133</v>
      </c>
      <c r="F81" s="2"/>
    </row>
    <row r="82" spans="1:6" x14ac:dyDescent="0.3">
      <c r="A82" s="2">
        <v>43987</v>
      </c>
      <c r="B82">
        <v>0.13189434614968831</v>
      </c>
      <c r="C82">
        <v>4.9799196787148593E-2</v>
      </c>
      <c r="D82">
        <v>0.10116320056397603</v>
      </c>
      <c r="E82">
        <v>0.25222691045475853</v>
      </c>
      <c r="F82" s="2"/>
    </row>
    <row r="83" spans="1:6" x14ac:dyDescent="0.3">
      <c r="A83" s="2">
        <v>43988</v>
      </c>
      <c r="B83">
        <v>0.13297140073563155</v>
      </c>
      <c r="C83">
        <v>5.2797478329393223E-2</v>
      </c>
      <c r="D83">
        <v>0.1021671826625387</v>
      </c>
      <c r="E83">
        <v>0.254284390921723</v>
      </c>
      <c r="F83" s="2"/>
    </row>
    <row r="84" spans="1:6" x14ac:dyDescent="0.3">
      <c r="A84" s="2">
        <v>43989</v>
      </c>
      <c r="B84">
        <v>0.13474152306837131</v>
      </c>
      <c r="C84">
        <v>5.4826254826254826E-2</v>
      </c>
      <c r="D84">
        <v>0.10771812080536913</v>
      </c>
      <c r="E84">
        <v>0.25562184488297385</v>
      </c>
      <c r="F84" s="2"/>
    </row>
    <row r="85" spans="1:6" x14ac:dyDescent="0.3">
      <c r="A85" s="2">
        <v>43990</v>
      </c>
      <c r="B85">
        <v>0.13327063657222132</v>
      </c>
      <c r="C85">
        <v>5.3362573099415202E-2</v>
      </c>
      <c r="D85">
        <v>0.11121794871794871</v>
      </c>
      <c r="E85">
        <v>0.24922805469783854</v>
      </c>
      <c r="F85" s="2"/>
    </row>
    <row r="86" spans="1:6" x14ac:dyDescent="0.3">
      <c r="A86" s="2">
        <v>43991</v>
      </c>
      <c r="B86">
        <v>0.13200390856026126</v>
      </c>
      <c r="C86">
        <v>5.3695955369595538E-2</v>
      </c>
      <c r="D86">
        <v>0.11480455524776854</v>
      </c>
      <c r="E86">
        <v>0.24709427464485578</v>
      </c>
      <c r="F86" s="2"/>
    </row>
    <row r="87" spans="1:6" x14ac:dyDescent="0.3">
      <c r="A87" s="2">
        <v>43992</v>
      </c>
      <c r="B87">
        <v>0.13106838296446172</v>
      </c>
      <c r="C87">
        <v>5.5444221776887105E-2</v>
      </c>
      <c r="D87">
        <v>0.11551056862161357</v>
      </c>
      <c r="E87">
        <v>0.24663299663299662</v>
      </c>
      <c r="F87" s="2"/>
    </row>
    <row r="88" spans="1:6" x14ac:dyDescent="0.3">
      <c r="A88" s="2">
        <v>43993</v>
      </c>
      <c r="B88">
        <v>0.13015571568515502</v>
      </c>
      <c r="C88">
        <v>5.5128205128205127E-2</v>
      </c>
      <c r="D88">
        <v>0.11548480463096961</v>
      </c>
      <c r="E88">
        <v>0.24404272801972063</v>
      </c>
      <c r="F88" s="2"/>
    </row>
    <row r="89" spans="1:6" x14ac:dyDescent="0.3">
      <c r="A89" s="2">
        <v>43994</v>
      </c>
      <c r="B89">
        <v>0.12947522154274044</v>
      </c>
      <c r="C89">
        <v>5.7407407407407407E-2</v>
      </c>
      <c r="D89">
        <v>0.11819202695115104</v>
      </c>
      <c r="E89">
        <v>0.24157303370786518</v>
      </c>
      <c r="F89" s="2"/>
    </row>
    <row r="90" spans="1:6" x14ac:dyDescent="0.3">
      <c r="A90" s="2">
        <v>43995</v>
      </c>
      <c r="B90">
        <v>0.13043503128610484</v>
      </c>
      <c r="C90">
        <v>5.7471264367816091E-2</v>
      </c>
      <c r="D90">
        <v>0.11955922865013774</v>
      </c>
      <c r="E90">
        <v>0.24150197628458497</v>
      </c>
      <c r="F90" s="2"/>
    </row>
    <row r="91" spans="1:6" x14ac:dyDescent="0.3">
      <c r="A91" s="2">
        <v>43996</v>
      </c>
      <c r="B91">
        <v>0.13185183514432483</v>
      </c>
      <c r="C91">
        <v>5.8437686344663092E-2</v>
      </c>
      <c r="D91">
        <v>0.12032520325203253</v>
      </c>
      <c r="E91">
        <v>0.24170245997657167</v>
      </c>
      <c r="F91" s="2"/>
    </row>
    <row r="92" spans="1:6" x14ac:dyDescent="0.3">
      <c r="A92" s="2">
        <v>43997</v>
      </c>
      <c r="B92">
        <v>0.13037515170976222</v>
      </c>
      <c r="C92">
        <v>5.7517084282460135E-2</v>
      </c>
      <c r="D92">
        <v>0.12123613312202852</v>
      </c>
      <c r="E92">
        <v>0.2385670731707317</v>
      </c>
      <c r="F92" s="2"/>
    </row>
    <row r="93" spans="1:6" x14ac:dyDescent="0.3">
      <c r="A93" s="2">
        <v>43998</v>
      </c>
      <c r="B93">
        <v>0.12942464484412092</v>
      </c>
      <c r="C93">
        <v>5.8434399117971332E-2</v>
      </c>
      <c r="D93">
        <v>0.12354913592984267</v>
      </c>
      <c r="E93">
        <v>0.237224916076091</v>
      </c>
      <c r="F93" s="2"/>
    </row>
    <row r="94" spans="1:6" x14ac:dyDescent="0.3">
      <c r="A94" s="2">
        <v>43999</v>
      </c>
      <c r="B94">
        <v>0.12860649922676862</v>
      </c>
      <c r="C94">
        <v>5.8293587705352409E-2</v>
      </c>
      <c r="D94">
        <v>0.12355889724310777</v>
      </c>
      <c r="E94">
        <v>0.23570381231671556</v>
      </c>
      <c r="F94" s="2"/>
    </row>
    <row r="95" spans="1:6" x14ac:dyDescent="0.3">
      <c r="A95" s="2">
        <v>44000</v>
      </c>
      <c r="B95">
        <v>0.12761561216349465</v>
      </c>
      <c r="C95">
        <v>5.8974358974358973E-2</v>
      </c>
      <c r="D95">
        <v>0.12411260709914321</v>
      </c>
      <c r="E95">
        <v>0.23427331887201736</v>
      </c>
      <c r="F95" s="2"/>
    </row>
    <row r="96" spans="1:6" x14ac:dyDescent="0.3">
      <c r="A96" s="2">
        <v>44001</v>
      </c>
      <c r="B96">
        <v>0.12655601659751037</v>
      </c>
      <c r="C96">
        <v>5.9435364041604752E-2</v>
      </c>
      <c r="D96">
        <v>0.12431005519558436</v>
      </c>
      <c r="E96">
        <v>0.23248407643312102</v>
      </c>
      <c r="F96" s="2"/>
    </row>
    <row r="97" spans="1:6" x14ac:dyDescent="0.3">
      <c r="A97" s="2">
        <v>44002</v>
      </c>
      <c r="B97">
        <v>0.12670107486149912</v>
      </c>
      <c r="C97">
        <v>6.0963618485742381E-2</v>
      </c>
      <c r="D97">
        <v>0.12559241706161137</v>
      </c>
      <c r="E97">
        <v>0.23182297154899895</v>
      </c>
      <c r="F97" s="2"/>
    </row>
    <row r="98" spans="1:6" x14ac:dyDescent="0.3">
      <c r="A98" s="2">
        <v>44003</v>
      </c>
      <c r="B98">
        <v>0.12782884355143076</v>
      </c>
      <c r="C98">
        <v>6.2135922330097085E-2</v>
      </c>
      <c r="D98">
        <v>0.12652582159624412</v>
      </c>
      <c r="E98">
        <v>0.23358938547486033</v>
      </c>
      <c r="F98" s="2"/>
    </row>
    <row r="99" spans="1:6" x14ac:dyDescent="0.3">
      <c r="A99" s="2">
        <v>44004</v>
      </c>
      <c r="B99">
        <v>0.12639508168435964</v>
      </c>
      <c r="C99">
        <v>6.0620300751879699E-2</v>
      </c>
      <c r="D99">
        <v>0.12766934557979334</v>
      </c>
      <c r="E99">
        <v>0.23291925465838509</v>
      </c>
      <c r="F99" s="2"/>
    </row>
    <row r="100" spans="1:6" x14ac:dyDescent="0.3">
      <c r="A100" s="2">
        <v>44005</v>
      </c>
      <c r="B100">
        <v>0.12516487055180353</v>
      </c>
      <c r="C100">
        <v>6.0036663611365719E-2</v>
      </c>
      <c r="D100">
        <v>0.12902499437063725</v>
      </c>
      <c r="E100">
        <v>0.23257395443726622</v>
      </c>
      <c r="F100" s="2"/>
    </row>
    <row r="101" spans="1:6" x14ac:dyDescent="0.3">
      <c r="A101" s="2">
        <v>44006</v>
      </c>
      <c r="B101">
        <v>0.12408420582500923</v>
      </c>
      <c r="C101">
        <v>6.093189964157706E-2</v>
      </c>
      <c r="D101">
        <v>0.13108614232209737</v>
      </c>
      <c r="E101">
        <v>0.22933333333333333</v>
      </c>
      <c r="F101" s="2"/>
    </row>
    <row r="102" spans="1:6" x14ac:dyDescent="0.3">
      <c r="A102" s="2">
        <v>44007</v>
      </c>
      <c r="B102">
        <v>0.12303185033273344</v>
      </c>
      <c r="C102">
        <v>6.0408518035636682E-2</v>
      </c>
      <c r="D102">
        <v>0.13118651393991787</v>
      </c>
      <c r="E102">
        <v>0.22761810373306904</v>
      </c>
      <c r="F102" s="2"/>
    </row>
    <row r="103" spans="1:6" x14ac:dyDescent="0.3">
      <c r="A103" s="2">
        <v>44008</v>
      </c>
      <c r="B103">
        <v>0.12208946703095054</v>
      </c>
      <c r="C103">
        <v>6.279168434450573E-2</v>
      </c>
      <c r="D103">
        <v>0.13224368499257058</v>
      </c>
      <c r="E103">
        <v>0.22722820763956905</v>
      </c>
      <c r="F103" s="2"/>
    </row>
    <row r="104" spans="1:6" x14ac:dyDescent="0.3">
      <c r="A104" s="2">
        <v>44009</v>
      </c>
      <c r="B104">
        <v>0.1225409407735535</v>
      </c>
      <c r="C104">
        <v>6.4026958719460819E-2</v>
      </c>
      <c r="D104">
        <v>0.13381022512097623</v>
      </c>
      <c r="E104">
        <v>0.22709551656920077</v>
      </c>
      <c r="F104" s="2"/>
    </row>
    <row r="105" spans="1:6" x14ac:dyDescent="0.3">
      <c r="A105" s="2">
        <v>44010</v>
      </c>
      <c r="B105">
        <v>0.12329981318812354</v>
      </c>
      <c r="C105">
        <v>6.4150943396226415E-2</v>
      </c>
      <c r="D105">
        <v>0.13800291849072338</v>
      </c>
      <c r="E105">
        <v>0.2270671834625323</v>
      </c>
      <c r="F105" s="2"/>
    </row>
    <row r="106" spans="1:6" x14ac:dyDescent="0.3">
      <c r="A106" s="2">
        <v>44011</v>
      </c>
      <c r="B106">
        <v>0.12216126415021443</v>
      </c>
      <c r="C106">
        <v>6.4795707800247626E-2</v>
      </c>
      <c r="D106">
        <v>0.13830661734484176</v>
      </c>
      <c r="E106">
        <v>0.22617534942820838</v>
      </c>
      <c r="F106" s="2"/>
    </row>
    <row r="107" spans="1:6" x14ac:dyDescent="0.3">
      <c r="A107" s="2">
        <v>44012</v>
      </c>
      <c r="B107">
        <v>0.12109752747769613</v>
      </c>
      <c r="C107">
        <v>6.4581640942323312E-2</v>
      </c>
      <c r="D107">
        <v>0.14044715447154471</v>
      </c>
      <c r="E107">
        <v>0.22592825676526118</v>
      </c>
      <c r="F107" s="2"/>
    </row>
    <row r="108" spans="1:6" x14ac:dyDescent="0.3">
      <c r="A108" s="2">
        <v>44013</v>
      </c>
      <c r="B108">
        <v>0.11985731969032221</v>
      </c>
      <c r="C108">
        <v>6.3360881542699726E-2</v>
      </c>
      <c r="D108">
        <v>0.14087898856110775</v>
      </c>
      <c r="E108">
        <v>0.22536524712465031</v>
      </c>
      <c r="F108" s="2"/>
    </row>
    <row r="109" spans="1:6" x14ac:dyDescent="0.3">
      <c r="A109" s="2">
        <v>44014</v>
      </c>
      <c r="B109">
        <v>0.11890421535371011</v>
      </c>
      <c r="C109">
        <v>6.2811183454615088E-2</v>
      </c>
      <c r="D109">
        <v>0.14101290963257199</v>
      </c>
      <c r="E109">
        <v>0.2237934214571165</v>
      </c>
      <c r="F109" s="2"/>
    </row>
    <row r="110" spans="1:6" x14ac:dyDescent="0.3">
      <c r="A110" s="2">
        <v>44015</v>
      </c>
      <c r="B110">
        <v>0.1179715265219486</v>
      </c>
      <c r="C110">
        <v>6.2733383121732642E-2</v>
      </c>
      <c r="D110">
        <v>0.14140027456363993</v>
      </c>
      <c r="E110">
        <v>0.2232360097323601</v>
      </c>
      <c r="F110" s="2"/>
    </row>
    <row r="111" spans="1:6" x14ac:dyDescent="0.3">
      <c r="A111" s="2">
        <v>44016</v>
      </c>
      <c r="B111">
        <v>0.11848573389953877</v>
      </c>
      <c r="C111">
        <v>6.5079955373744891E-2</v>
      </c>
      <c r="D111">
        <v>0.14316280879206381</v>
      </c>
      <c r="E111">
        <v>0.22400727493179751</v>
      </c>
      <c r="F111" s="2"/>
    </row>
    <row r="112" spans="1:6" x14ac:dyDescent="0.3">
      <c r="A112" s="2">
        <v>44017</v>
      </c>
      <c r="B112">
        <v>0.1193540781844212</v>
      </c>
      <c r="C112">
        <v>6.5999258435298483E-2</v>
      </c>
      <c r="D112">
        <v>0.14581719597211465</v>
      </c>
      <c r="E112">
        <v>0.22440350347327093</v>
      </c>
      <c r="F112" s="2"/>
    </row>
    <row r="113" spans="1:6" x14ac:dyDescent="0.3">
      <c r="A113" s="2">
        <v>44018</v>
      </c>
      <c r="B113">
        <v>0.11856250708149214</v>
      </c>
      <c r="C113">
        <v>6.4562410329985651E-2</v>
      </c>
      <c r="D113">
        <v>0.14634146341463414</v>
      </c>
      <c r="E113">
        <v>0.22255369928400956</v>
      </c>
      <c r="F113" s="2"/>
    </row>
    <row r="114" spans="1:6" x14ac:dyDescent="0.3">
      <c r="A114" s="2">
        <v>44019</v>
      </c>
      <c r="B114">
        <v>0.11769297315580302</v>
      </c>
      <c r="C114">
        <v>6.3983488132094937E-2</v>
      </c>
      <c r="D114">
        <v>0.14857142857142858</v>
      </c>
      <c r="E114">
        <v>0.22100914724107407</v>
      </c>
      <c r="F114" s="2"/>
    </row>
    <row r="115" spans="1:6" x14ac:dyDescent="0.3">
      <c r="A115" s="2">
        <v>44020</v>
      </c>
      <c r="B115">
        <v>0.11684490447683332</v>
      </c>
      <c r="C115">
        <v>6.452702702702702E-2</v>
      </c>
      <c r="D115">
        <v>0.14953624834374407</v>
      </c>
      <c r="E115">
        <v>0.22062701435687079</v>
      </c>
      <c r="F115" s="2"/>
    </row>
    <row r="116" spans="1:6" x14ac:dyDescent="0.3">
      <c r="A116" s="2">
        <v>44021</v>
      </c>
      <c r="B116">
        <v>0.11620242597172814</v>
      </c>
      <c r="C116">
        <v>6.4602064602064607E-2</v>
      </c>
      <c r="D116">
        <v>0.15092209258562289</v>
      </c>
      <c r="E116">
        <v>0.21967498549042369</v>
      </c>
      <c r="F116" s="2"/>
    </row>
    <row r="117" spans="1:6" x14ac:dyDescent="0.3">
      <c r="A117" s="2">
        <v>44022</v>
      </c>
      <c r="B117">
        <v>0.11548005286273696</v>
      </c>
      <c r="C117">
        <v>6.3311688311688305E-2</v>
      </c>
      <c r="D117">
        <v>0.15238095238095239</v>
      </c>
      <c r="E117">
        <v>0.21928817451205512</v>
      </c>
      <c r="F117" s="2"/>
    </row>
    <row r="118" spans="1:6" x14ac:dyDescent="0.3">
      <c r="A118" s="2">
        <v>44023</v>
      </c>
      <c r="B118">
        <v>0.11594010304981546</v>
      </c>
      <c r="C118">
        <v>6.4152159896840755E-2</v>
      </c>
      <c r="D118">
        <v>0.15420386904761904</v>
      </c>
      <c r="E118">
        <v>0.21955403087478559</v>
      </c>
      <c r="F118" s="2"/>
    </row>
    <row r="119" spans="1:6" x14ac:dyDescent="0.3">
      <c r="A119" s="2">
        <v>44024</v>
      </c>
      <c r="B119">
        <v>0.11653862965468927</v>
      </c>
      <c r="C119">
        <v>6.4773452456924063E-2</v>
      </c>
      <c r="D119">
        <v>0.15648148148148147</v>
      </c>
      <c r="E119">
        <v>0.21906116642958748</v>
      </c>
      <c r="F119" s="2"/>
    </row>
    <row r="120" spans="1:6" x14ac:dyDescent="0.3">
      <c r="A120" s="2">
        <v>44025</v>
      </c>
      <c r="B120">
        <v>0.11552574564570973</v>
      </c>
      <c r="C120">
        <v>6.4054726368159204E-2</v>
      </c>
      <c r="D120">
        <v>0.1570719146588192</v>
      </c>
      <c r="E120">
        <v>0.2179523141654979</v>
      </c>
      <c r="F120" s="2"/>
    </row>
    <row r="121" spans="1:6" x14ac:dyDescent="0.3">
      <c r="A121" s="2">
        <v>44026</v>
      </c>
      <c r="B121">
        <v>0.11465562122052943</v>
      </c>
      <c r="C121">
        <v>6.3958775386480746E-2</v>
      </c>
      <c r="D121">
        <v>0.15888705839282447</v>
      </c>
      <c r="E121">
        <v>0.21652342667036317</v>
      </c>
      <c r="F121" s="2"/>
    </row>
    <row r="122" spans="1:6" x14ac:dyDescent="0.3">
      <c r="A122" s="2">
        <v>44027</v>
      </c>
      <c r="B122">
        <v>0.11367043712728941</v>
      </c>
      <c r="C122">
        <v>6.3313609467455623E-2</v>
      </c>
      <c r="D122">
        <v>0.16005098324836126</v>
      </c>
      <c r="E122">
        <v>0.21508916323731139</v>
      </c>
      <c r="F122" s="2"/>
    </row>
    <row r="123" spans="1:6" x14ac:dyDescent="0.3">
      <c r="A123" s="2">
        <v>44028</v>
      </c>
      <c r="B123">
        <v>0.11290437489381991</v>
      </c>
      <c r="C123">
        <v>6.2878569368329973E-2</v>
      </c>
      <c r="D123">
        <v>0.1613780598368087</v>
      </c>
      <c r="E123">
        <v>0.21422753190333968</v>
      </c>
    </row>
    <row r="124" spans="1:6" x14ac:dyDescent="0.3">
      <c r="A124" s="2">
        <v>44029</v>
      </c>
      <c r="B124">
        <v>0.11220773496106716</v>
      </c>
      <c r="C124">
        <v>6.2164453235377226E-2</v>
      </c>
      <c r="D124">
        <v>0.16230838593327321</v>
      </c>
      <c r="E124">
        <v>0.21300026860059093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D1D3-84F2-4B77-9FB8-EEF806604F19}">
  <dimension ref="A1:G47"/>
  <sheetViews>
    <sheetView topLeftCell="A22" workbookViewId="0">
      <selection activeCell="J40" sqref="J40"/>
    </sheetView>
  </sheetViews>
  <sheetFormatPr baseColWidth="10" defaultRowHeight="14.4" x14ac:dyDescent="0.3"/>
  <cols>
    <col min="1" max="1" width="39.21875" customWidth="1"/>
    <col min="2" max="2" width="16.21875" customWidth="1"/>
    <col min="3" max="3" width="17.88671875" customWidth="1"/>
    <col min="4" max="4" width="16.5546875" customWidth="1"/>
    <col min="5" max="5" width="15.21875" customWidth="1"/>
    <col min="6" max="6" width="14.88671875" customWidth="1"/>
    <col min="7" max="7" width="22.21875" customWidth="1"/>
  </cols>
  <sheetData>
    <row r="1" spans="1:7" x14ac:dyDescent="0.3">
      <c r="A1" t="s">
        <v>57</v>
      </c>
      <c r="C1" t="s">
        <v>127</v>
      </c>
    </row>
    <row r="2" spans="1:7" x14ac:dyDescent="0.3">
      <c r="C2" t="s">
        <v>126</v>
      </c>
      <c r="D2" t="s">
        <v>52</v>
      </c>
    </row>
    <row r="3" spans="1:7" x14ac:dyDescent="0.3">
      <c r="A3">
        <v>1</v>
      </c>
      <c r="B3" s="18" t="s">
        <v>119</v>
      </c>
      <c r="C3" s="23">
        <v>9947</v>
      </c>
      <c r="D3" s="23">
        <v>927</v>
      </c>
    </row>
    <row r="4" spans="1:7" x14ac:dyDescent="0.3">
      <c r="A4">
        <v>2</v>
      </c>
      <c r="B4" s="18" t="s">
        <v>120</v>
      </c>
      <c r="C4" s="23">
        <v>45865</v>
      </c>
      <c r="D4" s="23">
        <v>6913</v>
      </c>
    </row>
    <row r="5" spans="1:7" x14ac:dyDescent="0.3">
      <c r="A5">
        <v>3</v>
      </c>
      <c r="B5" s="18" t="s">
        <v>121</v>
      </c>
      <c r="C5" s="23">
        <v>102909</v>
      </c>
      <c r="D5" s="23">
        <v>12696</v>
      </c>
    </row>
    <row r="6" spans="1:7" x14ac:dyDescent="0.3">
      <c r="A6">
        <v>4</v>
      </c>
      <c r="B6" s="21" t="s">
        <v>122</v>
      </c>
      <c r="C6" s="23">
        <v>133475</v>
      </c>
      <c r="D6" s="23">
        <v>12346</v>
      </c>
    </row>
    <row r="7" spans="1:7" x14ac:dyDescent="0.3">
      <c r="A7" t="s">
        <v>127</v>
      </c>
      <c r="B7" t="s">
        <v>125</v>
      </c>
      <c r="C7" s="23">
        <v>292196</v>
      </c>
      <c r="D7" s="23">
        <v>32882</v>
      </c>
    </row>
    <row r="8" spans="1:7" x14ac:dyDescent="0.3">
      <c r="A8" t="s">
        <v>128</v>
      </c>
      <c r="B8" s="24" t="s">
        <v>125</v>
      </c>
      <c r="C8" s="23">
        <v>443813</v>
      </c>
      <c r="D8" s="23">
        <v>41747</v>
      </c>
    </row>
    <row r="9" spans="1:7" x14ac:dyDescent="0.3">
      <c r="A9" t="s">
        <v>129</v>
      </c>
      <c r="C9" s="27">
        <f>C7/C8</f>
        <v>0.65837638825361133</v>
      </c>
      <c r="D9" s="27">
        <f>D7/D8</f>
        <v>0.78764941193379168</v>
      </c>
      <c r="E9" t="s">
        <v>140</v>
      </c>
    </row>
    <row r="11" spans="1:7" x14ac:dyDescent="0.3">
      <c r="B11" s="76" t="s">
        <v>131</v>
      </c>
      <c r="C11" s="76"/>
      <c r="D11" s="76"/>
      <c r="E11" s="76"/>
      <c r="F11" s="76"/>
    </row>
    <row r="12" spans="1:7" ht="27" thickBot="1" x14ac:dyDescent="0.35">
      <c r="A12" t="s">
        <v>132</v>
      </c>
      <c r="B12" s="19" t="s">
        <v>123</v>
      </c>
      <c r="C12" s="19" t="s">
        <v>119</v>
      </c>
      <c r="D12" s="19" t="s">
        <v>120</v>
      </c>
      <c r="E12" s="19" t="s">
        <v>121</v>
      </c>
      <c r="F12" s="19" t="s">
        <v>122</v>
      </c>
      <c r="G12" s="26" t="s">
        <v>130</v>
      </c>
    </row>
    <row r="13" spans="1:7" x14ac:dyDescent="0.3">
      <c r="A13" s="20" t="s">
        <v>119</v>
      </c>
      <c r="B13">
        <v>417</v>
      </c>
      <c r="C13">
        <v>9530</v>
      </c>
      <c r="D13">
        <v>0</v>
      </c>
      <c r="E13">
        <v>0</v>
      </c>
      <c r="F13">
        <v>0</v>
      </c>
      <c r="G13">
        <f>SUM(B13:F13)</f>
        <v>9947</v>
      </c>
    </row>
    <row r="14" spans="1:7" x14ac:dyDescent="0.3">
      <c r="A14" s="20" t="s">
        <v>120</v>
      </c>
      <c r="B14">
        <v>1</v>
      </c>
      <c r="C14">
        <v>3736</v>
      </c>
      <c r="D14">
        <v>42128</v>
      </c>
      <c r="E14">
        <v>0</v>
      </c>
      <c r="F14">
        <v>0</v>
      </c>
      <c r="G14">
        <f t="shared" ref="G14:G17" si="0">SUM(B14:F14)</f>
        <v>45865</v>
      </c>
    </row>
    <row r="15" spans="1:7" x14ac:dyDescent="0.3">
      <c r="A15" s="20" t="s">
        <v>121</v>
      </c>
      <c r="B15">
        <v>0</v>
      </c>
      <c r="C15">
        <v>4</v>
      </c>
      <c r="D15">
        <v>11845</v>
      </c>
      <c r="E15">
        <v>91060</v>
      </c>
      <c r="F15">
        <v>0</v>
      </c>
      <c r="G15">
        <f t="shared" si="0"/>
        <v>102909</v>
      </c>
    </row>
    <row r="16" spans="1:7" x14ac:dyDescent="0.3">
      <c r="A16" s="20" t="s">
        <v>122</v>
      </c>
      <c r="B16">
        <v>0</v>
      </c>
      <c r="C16">
        <v>0</v>
      </c>
      <c r="D16">
        <v>30</v>
      </c>
      <c r="E16">
        <v>15781</v>
      </c>
      <c r="F16">
        <v>117664</v>
      </c>
      <c r="G16">
        <f t="shared" si="0"/>
        <v>133475</v>
      </c>
    </row>
    <row r="17" spans="1:7" x14ac:dyDescent="0.3">
      <c r="A17" s="25" t="s">
        <v>118</v>
      </c>
      <c r="B17">
        <v>418</v>
      </c>
      <c r="C17">
        <v>13270</v>
      </c>
      <c r="D17">
        <v>54003</v>
      </c>
      <c r="E17">
        <v>106841</v>
      </c>
      <c r="F17">
        <v>117664</v>
      </c>
      <c r="G17">
        <f t="shared" si="0"/>
        <v>292196</v>
      </c>
    </row>
    <row r="18" spans="1:7" x14ac:dyDescent="0.3">
      <c r="A18" s="25"/>
    </row>
    <row r="20" spans="1:7" x14ac:dyDescent="0.3">
      <c r="A20" s="26" t="s">
        <v>133</v>
      </c>
      <c r="B20" s="76" t="s">
        <v>131</v>
      </c>
      <c r="C20" s="76"/>
      <c r="D20" s="76"/>
      <c r="E20" s="76"/>
      <c r="F20" s="76"/>
    </row>
    <row r="21" spans="1:7" ht="27" thickBot="1" x14ac:dyDescent="0.35">
      <c r="A21" t="s">
        <v>132</v>
      </c>
      <c r="B21" s="19" t="s">
        <v>123</v>
      </c>
      <c r="C21" s="19" t="s">
        <v>119</v>
      </c>
      <c r="D21" s="19" t="s">
        <v>120</v>
      </c>
      <c r="E21" s="19" t="s">
        <v>121</v>
      </c>
      <c r="F21" s="19" t="s">
        <v>122</v>
      </c>
      <c r="G21" s="26" t="s">
        <v>130</v>
      </c>
    </row>
    <row r="22" spans="1:7" x14ac:dyDescent="0.3">
      <c r="A22" s="20" t="s">
        <v>119</v>
      </c>
      <c r="B22" s="22">
        <f>(B13/$G13)*100</f>
        <v>4.1922187594249527</v>
      </c>
      <c r="C22" s="22">
        <f t="shared" ref="C22:F22" si="1">(C13/$G13)*100</f>
        <v>95.807781240575054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>
        <f>SUM(B22:F22)</f>
        <v>100</v>
      </c>
    </row>
    <row r="23" spans="1:7" x14ac:dyDescent="0.3">
      <c r="A23" s="20" t="s">
        <v>120</v>
      </c>
      <c r="B23" s="22">
        <f t="shared" ref="B23:F23" si="2">(B14/$G14)*100</f>
        <v>2.1803117845851957E-3</v>
      </c>
      <c r="C23" s="22">
        <f t="shared" si="2"/>
        <v>8.1456448272102904</v>
      </c>
      <c r="D23" s="22">
        <f t="shared" si="2"/>
        <v>91.852174861005125</v>
      </c>
      <c r="E23" s="22">
        <f t="shared" si="2"/>
        <v>0</v>
      </c>
      <c r="F23" s="22">
        <f t="shared" si="2"/>
        <v>0</v>
      </c>
      <c r="G23">
        <f t="shared" ref="G23:G26" si="3">SUM(B23:F23)</f>
        <v>100</v>
      </c>
    </row>
    <row r="24" spans="1:7" x14ac:dyDescent="0.3">
      <c r="A24" s="20" t="s">
        <v>121</v>
      </c>
      <c r="B24" s="22">
        <f t="shared" ref="B24:F24" si="4">(B15/$G15)*100</f>
        <v>0</v>
      </c>
      <c r="C24" s="22">
        <f t="shared" si="4"/>
        <v>3.8869292287360682E-3</v>
      </c>
      <c r="D24" s="22">
        <f t="shared" si="4"/>
        <v>11.510169178594682</v>
      </c>
      <c r="E24" s="22">
        <f t="shared" si="4"/>
        <v>88.485943892176593</v>
      </c>
      <c r="F24" s="22">
        <f t="shared" si="4"/>
        <v>0</v>
      </c>
      <c r="G24">
        <f t="shared" si="3"/>
        <v>100.00000000000001</v>
      </c>
    </row>
    <row r="25" spans="1:7" x14ac:dyDescent="0.3">
      <c r="A25" s="20" t="s">
        <v>122</v>
      </c>
      <c r="B25" s="22">
        <f t="shared" ref="B25:F25" si="5">(B16/$G16)*100</f>
        <v>0</v>
      </c>
      <c r="C25" s="22">
        <f t="shared" si="5"/>
        <v>0</v>
      </c>
      <c r="D25" s="22">
        <f t="shared" si="5"/>
        <v>2.2476119123431355E-2</v>
      </c>
      <c r="E25" s="22">
        <f t="shared" si="5"/>
        <v>11.823187862895674</v>
      </c>
      <c r="F25" s="22">
        <f t="shared" si="5"/>
        <v>88.154336017980896</v>
      </c>
      <c r="G25">
        <f t="shared" si="3"/>
        <v>100</v>
      </c>
    </row>
    <row r="26" spans="1:7" x14ac:dyDescent="0.3">
      <c r="A26" s="28" t="s">
        <v>137</v>
      </c>
      <c r="B26" s="29">
        <f t="shared" ref="B26:F26" si="6">(B17/$G17)*100</f>
        <v>0.14305466193924626</v>
      </c>
      <c r="C26" s="29">
        <f t="shared" si="6"/>
        <v>4.541472162521047</v>
      </c>
      <c r="D26" s="29">
        <f t="shared" si="6"/>
        <v>18.481772508863912</v>
      </c>
      <c r="E26" s="29">
        <f t="shared" si="6"/>
        <v>36.564840038878017</v>
      </c>
      <c r="F26" s="29">
        <f t="shared" si="6"/>
        <v>40.268860627797778</v>
      </c>
      <c r="G26">
        <f t="shared" si="3"/>
        <v>100</v>
      </c>
    </row>
    <row r="28" spans="1:7" x14ac:dyDescent="0.3">
      <c r="F28" s="42">
        <f>E26+F26</f>
        <v>76.833700666675796</v>
      </c>
    </row>
    <row r="29" spans="1:7" x14ac:dyDescent="0.3">
      <c r="A29" t="s">
        <v>134</v>
      </c>
    </row>
    <row r="30" spans="1:7" x14ac:dyDescent="0.3">
      <c r="A30" t="s">
        <v>135</v>
      </c>
      <c r="B30" s="30" t="s">
        <v>136</v>
      </c>
    </row>
    <row r="31" spans="1:7" x14ac:dyDescent="0.3">
      <c r="A31" s="20" t="s">
        <v>119</v>
      </c>
      <c r="B31" s="31">
        <v>24.79674</v>
      </c>
    </row>
    <row r="32" spans="1:7" x14ac:dyDescent="0.3">
      <c r="A32" s="20" t="s">
        <v>120</v>
      </c>
      <c r="B32" s="31">
        <v>26.77073</v>
      </c>
    </row>
    <row r="33" spans="1:7" x14ac:dyDescent="0.3">
      <c r="A33" s="20" t="s">
        <v>121</v>
      </c>
      <c r="B33" s="31">
        <v>31.110430000000001</v>
      </c>
    </row>
    <row r="34" spans="1:7" x14ac:dyDescent="0.3">
      <c r="A34" s="20" t="s">
        <v>122</v>
      </c>
      <c r="B34" s="31">
        <v>31.389980000000001</v>
      </c>
    </row>
    <row r="35" spans="1:7" x14ac:dyDescent="0.3">
      <c r="A35" s="20"/>
      <c r="B35" s="31"/>
    </row>
    <row r="36" spans="1:7" ht="26.4" x14ac:dyDescent="0.3">
      <c r="A36" s="26" t="s">
        <v>139</v>
      </c>
    </row>
    <row r="38" spans="1:7" ht="16.2" thickBot="1" x14ac:dyDescent="0.35">
      <c r="A38" s="43" t="s">
        <v>141</v>
      </c>
    </row>
    <row r="39" spans="1:7" x14ac:dyDescent="0.3">
      <c r="A39" s="32"/>
      <c r="B39" s="77" t="s">
        <v>131</v>
      </c>
      <c r="C39" s="77"/>
      <c r="D39" s="77"/>
      <c r="E39" s="77"/>
      <c r="F39" s="77"/>
      <c r="G39" s="33"/>
    </row>
    <row r="40" spans="1:7" ht="40.200000000000003" thickBot="1" x14ac:dyDescent="0.35">
      <c r="A40" s="34" t="s">
        <v>132</v>
      </c>
      <c r="B40" s="19" t="s">
        <v>123</v>
      </c>
      <c r="C40" s="19" t="s">
        <v>119</v>
      </c>
      <c r="D40" s="19" t="s">
        <v>120</v>
      </c>
      <c r="E40" s="19" t="s">
        <v>121</v>
      </c>
      <c r="F40" s="19" t="s">
        <v>122</v>
      </c>
      <c r="G40" s="41" t="s">
        <v>136</v>
      </c>
    </row>
    <row r="41" spans="1:7" x14ac:dyDescent="0.3">
      <c r="A41" s="35" t="s">
        <v>119</v>
      </c>
      <c r="B41" s="36">
        <v>3.7200890000000002</v>
      </c>
      <c r="C41" s="36">
        <v>96.279910000000001</v>
      </c>
      <c r="D41" s="36">
        <v>0</v>
      </c>
      <c r="E41" s="36">
        <v>0</v>
      </c>
      <c r="F41" s="36">
        <v>0</v>
      </c>
      <c r="G41" s="37">
        <v>24.79674</v>
      </c>
    </row>
    <row r="42" spans="1:7" x14ac:dyDescent="0.3">
      <c r="A42" s="35" t="s">
        <v>120</v>
      </c>
      <c r="B42" s="36">
        <v>1.1957000000000001E-3</v>
      </c>
      <c r="C42" s="36">
        <v>6.3375019999999997</v>
      </c>
      <c r="D42" s="36">
        <v>93.661299999999997</v>
      </c>
      <c r="E42" s="36">
        <v>0</v>
      </c>
      <c r="F42" s="36">
        <v>0</v>
      </c>
      <c r="G42" s="37">
        <v>26.77073</v>
      </c>
    </row>
    <row r="43" spans="1:7" x14ac:dyDescent="0.3">
      <c r="A43" s="35" t="s">
        <v>121</v>
      </c>
      <c r="B43" s="36">
        <v>0</v>
      </c>
      <c r="C43" s="36">
        <v>8.8065000000000001E-3</v>
      </c>
      <c r="D43" s="36">
        <v>9.7026310000000002</v>
      </c>
      <c r="E43" s="36">
        <v>90.288560000000004</v>
      </c>
      <c r="F43" s="36">
        <v>0</v>
      </c>
      <c r="G43" s="37">
        <v>31.110430000000001</v>
      </c>
    </row>
    <row r="44" spans="1:7" x14ac:dyDescent="0.3">
      <c r="A44" s="35" t="s">
        <v>122</v>
      </c>
      <c r="B44" s="36">
        <v>0</v>
      </c>
      <c r="C44" s="36">
        <v>0</v>
      </c>
      <c r="D44" s="36">
        <v>7.2429E-3</v>
      </c>
      <c r="E44" s="36">
        <v>11.993729999999999</v>
      </c>
      <c r="F44" s="36">
        <v>87.999020000000002</v>
      </c>
      <c r="G44" s="37">
        <v>31.389980000000001</v>
      </c>
    </row>
    <row r="45" spans="1:7" ht="15" thickBot="1" x14ac:dyDescent="0.35">
      <c r="A45" s="38" t="s">
        <v>118</v>
      </c>
      <c r="B45" s="39">
        <v>0.14305466193924626</v>
      </c>
      <c r="C45" s="39">
        <v>4.541472162521047</v>
      </c>
      <c r="D45" s="39">
        <v>18.481772508863912</v>
      </c>
      <c r="E45" s="39">
        <v>36.564840038878017</v>
      </c>
      <c r="F45" s="39">
        <v>40.268860627797778</v>
      </c>
      <c r="G45" s="40"/>
    </row>
    <row r="47" spans="1:7" x14ac:dyDescent="0.3">
      <c r="A47" s="61" t="s">
        <v>138</v>
      </c>
    </row>
  </sheetData>
  <mergeCells count="3">
    <mergeCell ref="B11:F11"/>
    <mergeCell ref="B20:F20"/>
    <mergeCell ref="B39:F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EF61-9E9C-4D73-971F-437F877D2606}">
  <dimension ref="A1:H73"/>
  <sheetViews>
    <sheetView workbookViewId="0">
      <selection activeCell="L12" sqref="L12"/>
    </sheetView>
  </sheetViews>
  <sheetFormatPr baseColWidth="10" defaultRowHeight="14.4" x14ac:dyDescent="0.3"/>
  <cols>
    <col min="1" max="1" width="14" customWidth="1"/>
  </cols>
  <sheetData>
    <row r="1" spans="1:8" ht="15" thickBot="1" x14ac:dyDescent="0.35">
      <c r="A1" t="s">
        <v>273</v>
      </c>
    </row>
    <row r="2" spans="1:8" ht="16.2" thickBot="1" x14ac:dyDescent="0.35">
      <c r="A2" s="44"/>
      <c r="B2" s="45" t="s">
        <v>142</v>
      </c>
      <c r="C2" s="45" t="s">
        <v>143</v>
      </c>
      <c r="D2" s="45" t="s">
        <v>144</v>
      </c>
      <c r="E2" s="45" t="s">
        <v>145</v>
      </c>
      <c r="F2" s="45" t="s">
        <v>146</v>
      </c>
      <c r="G2" s="45" t="s">
        <v>147</v>
      </c>
      <c r="H2" s="45" t="s">
        <v>148</v>
      </c>
    </row>
    <row r="3" spans="1:8" ht="18.600000000000001" x14ac:dyDescent="0.3">
      <c r="A3" s="44" t="s">
        <v>149</v>
      </c>
      <c r="B3" s="45" t="s">
        <v>150</v>
      </c>
      <c r="C3" s="45" t="s">
        <v>151</v>
      </c>
      <c r="D3" s="45" t="s">
        <v>151</v>
      </c>
      <c r="E3" s="45" t="s">
        <v>152</v>
      </c>
      <c r="F3" s="45" t="s">
        <v>153</v>
      </c>
      <c r="G3" s="45" t="s">
        <v>154</v>
      </c>
      <c r="H3" s="45" t="s">
        <v>151</v>
      </c>
    </row>
    <row r="4" spans="1:8" ht="15.6" x14ac:dyDescent="0.3">
      <c r="A4" s="46"/>
      <c r="B4" s="47">
        <v>-2.7799999999999998E-2</v>
      </c>
      <c r="C4" s="47">
        <v>-3.2000000000000001E-2</v>
      </c>
      <c r="D4" s="47">
        <v>-2.9700000000000001E-2</v>
      </c>
      <c r="E4" s="47">
        <v>-2.87E-2</v>
      </c>
      <c r="F4" s="47">
        <v>-3.2800000000000003E-2</v>
      </c>
      <c r="G4" s="47">
        <v>-3.2500000000000001E-2</v>
      </c>
      <c r="H4" s="47">
        <v>-2.9899999999999999E-2</v>
      </c>
    </row>
    <row r="5" spans="1:8" ht="15.6" x14ac:dyDescent="0.3">
      <c r="A5" s="46"/>
      <c r="B5" s="46"/>
      <c r="C5" s="46"/>
      <c r="D5" s="46"/>
      <c r="E5" s="46"/>
      <c r="F5" s="46"/>
      <c r="G5" s="46"/>
      <c r="H5" s="46"/>
    </row>
    <row r="6" spans="1:8" ht="31.2" x14ac:dyDescent="0.3">
      <c r="A6" s="46" t="s">
        <v>155</v>
      </c>
      <c r="B6" s="47">
        <v>5.2199999999999998E-3</v>
      </c>
      <c r="C6" s="47">
        <v>4.1799999999999997E-3</v>
      </c>
      <c r="D6" s="47">
        <v>7.0800000000000004E-3</v>
      </c>
      <c r="E6" s="47">
        <v>6.5599999999999999E-3</v>
      </c>
      <c r="F6" s="47">
        <v>6.3800000000000003E-3</v>
      </c>
      <c r="G6" s="47">
        <v>5.4000000000000003E-3</v>
      </c>
      <c r="H6" s="47" t="s">
        <v>156</v>
      </c>
    </row>
    <row r="7" spans="1:8" ht="15.6" x14ac:dyDescent="0.3">
      <c r="A7" s="46"/>
      <c r="B7" s="47">
        <v>-4.1999999999999997E-3</v>
      </c>
      <c r="C7" s="47">
        <v>-4.5999999999999999E-3</v>
      </c>
      <c r="D7" s="47">
        <v>-4.3499999999999997E-3</v>
      </c>
      <c r="E7" s="47">
        <v>-4.1900000000000001E-3</v>
      </c>
      <c r="F7" s="47">
        <v>-4.7499999999999999E-3</v>
      </c>
      <c r="G7" s="47">
        <v>-4.62E-3</v>
      </c>
      <c r="H7" s="47">
        <v>-4.3400000000000001E-3</v>
      </c>
    </row>
    <row r="8" spans="1:8" ht="15.6" x14ac:dyDescent="0.3">
      <c r="A8" s="46"/>
      <c r="B8" s="46"/>
      <c r="C8" s="46"/>
      <c r="D8" s="46"/>
      <c r="E8" s="46"/>
      <c r="F8" s="46"/>
      <c r="G8" s="46"/>
      <c r="H8" s="46"/>
    </row>
    <row r="9" spans="1:8" ht="31.2" x14ac:dyDescent="0.3">
      <c r="A9" s="46" t="s">
        <v>157</v>
      </c>
      <c r="B9" s="47" t="s">
        <v>158</v>
      </c>
      <c r="C9" s="47" t="s">
        <v>159</v>
      </c>
      <c r="D9" s="47" t="s">
        <v>160</v>
      </c>
      <c r="E9" s="47" t="s">
        <v>161</v>
      </c>
      <c r="F9" s="47" t="s">
        <v>162</v>
      </c>
      <c r="G9" s="47" t="s">
        <v>163</v>
      </c>
      <c r="H9" s="47" t="s">
        <v>164</v>
      </c>
    </row>
    <row r="10" spans="1:8" ht="31.2" x14ac:dyDescent="0.3">
      <c r="A10" s="46" t="s">
        <v>165</v>
      </c>
      <c r="B10" s="47">
        <v>-1.1299999999999999E-2</v>
      </c>
      <c r="C10" s="47">
        <v>-1.1900000000000001E-2</v>
      </c>
      <c r="D10" s="47">
        <v>-1.2E-2</v>
      </c>
      <c r="E10" s="47">
        <v>-1.15E-2</v>
      </c>
      <c r="F10" s="47">
        <v>-1.24E-2</v>
      </c>
      <c r="G10" s="47">
        <v>-1.21E-2</v>
      </c>
      <c r="H10" s="47">
        <v>-1.2E-2</v>
      </c>
    </row>
    <row r="11" spans="1:8" ht="15.6" x14ac:dyDescent="0.3">
      <c r="A11" s="46"/>
      <c r="B11" s="46"/>
      <c r="C11" s="46"/>
      <c r="D11" s="46"/>
      <c r="E11" s="46"/>
      <c r="F11" s="46"/>
      <c r="G11" s="46"/>
      <c r="H11" s="46"/>
    </row>
    <row r="12" spans="1:8" ht="31.2" x14ac:dyDescent="0.3">
      <c r="A12" s="46" t="s">
        <v>166</v>
      </c>
      <c r="B12" s="47" t="s">
        <v>167</v>
      </c>
      <c r="C12" s="47" t="s">
        <v>168</v>
      </c>
      <c r="D12" s="47" t="s">
        <v>169</v>
      </c>
      <c r="E12" s="47" t="s">
        <v>170</v>
      </c>
      <c r="F12" s="47" t="s">
        <v>171</v>
      </c>
      <c r="G12" s="47" t="s">
        <v>172</v>
      </c>
      <c r="H12" s="47" t="s">
        <v>173</v>
      </c>
    </row>
    <row r="13" spans="1:8" ht="15.6" x14ac:dyDescent="0.3">
      <c r="A13" s="46"/>
      <c r="B13" s="47">
        <v>-6.9499999999999998E-4</v>
      </c>
      <c r="C13" s="47">
        <v>-7.2000000000000005E-4</v>
      </c>
      <c r="D13" s="47">
        <v>-7.1000000000000002E-4</v>
      </c>
      <c r="E13" s="47">
        <v>-6.8000000000000005E-4</v>
      </c>
      <c r="F13" s="47">
        <v>-7.2000000000000005E-4</v>
      </c>
      <c r="G13" s="47">
        <v>-7.1000000000000002E-4</v>
      </c>
      <c r="H13" s="47">
        <v>-7.2000000000000005E-4</v>
      </c>
    </row>
    <row r="14" spans="1:8" ht="15.6" x14ac:dyDescent="0.3">
      <c r="A14" s="46"/>
      <c r="B14" s="46"/>
      <c r="C14" s="46"/>
      <c r="D14" s="46"/>
      <c r="E14" s="46"/>
      <c r="F14" s="46"/>
      <c r="G14" s="46"/>
      <c r="H14" s="46"/>
    </row>
    <row r="15" spans="1:8" ht="31.2" x14ac:dyDescent="0.3">
      <c r="A15" s="46" t="s">
        <v>174</v>
      </c>
      <c r="B15" s="47" t="s">
        <v>175</v>
      </c>
      <c r="C15" s="47" t="s">
        <v>176</v>
      </c>
      <c r="D15" s="47" t="s">
        <v>177</v>
      </c>
      <c r="E15" s="47" t="s">
        <v>178</v>
      </c>
      <c r="F15" s="47" t="s">
        <v>179</v>
      </c>
      <c r="G15" s="47" t="s">
        <v>180</v>
      </c>
      <c r="H15" s="47" t="s">
        <v>181</v>
      </c>
    </row>
    <row r="16" spans="1:8" ht="15.6" x14ac:dyDescent="0.3">
      <c r="A16" s="46"/>
      <c r="B16" s="47">
        <v>-7.2199999999999999E-3</v>
      </c>
      <c r="C16" s="47">
        <v>-7.28E-3</v>
      </c>
      <c r="D16" s="47">
        <v>-7.3699999999999998E-3</v>
      </c>
      <c r="E16" s="47">
        <v>-7.1799999999999998E-3</v>
      </c>
      <c r="F16" s="47">
        <v>-7.3499999999999998E-3</v>
      </c>
      <c r="G16" s="47">
        <v>-7.2399999999999999E-3</v>
      </c>
      <c r="H16" s="47">
        <v>-7.3699999999999998E-3</v>
      </c>
    </row>
    <row r="17" spans="1:8" ht="15.6" x14ac:dyDescent="0.3">
      <c r="A17" s="46"/>
      <c r="B17" s="46"/>
      <c r="C17" s="46"/>
      <c r="D17" s="46"/>
      <c r="E17" s="46"/>
      <c r="F17" s="46"/>
      <c r="G17" s="46"/>
      <c r="H17" s="46"/>
    </row>
    <row r="18" spans="1:8" ht="31.2" x14ac:dyDescent="0.3">
      <c r="A18" s="46" t="s">
        <v>182</v>
      </c>
      <c r="B18" s="47" t="s">
        <v>183</v>
      </c>
      <c r="C18" s="47" t="s">
        <v>184</v>
      </c>
      <c r="D18" s="47" t="s">
        <v>185</v>
      </c>
      <c r="E18" s="47" t="s">
        <v>183</v>
      </c>
      <c r="F18" s="47">
        <v>1.1599999999999999E-2</v>
      </c>
      <c r="G18" s="47" t="s">
        <v>186</v>
      </c>
      <c r="H18" s="47" t="s">
        <v>187</v>
      </c>
    </row>
    <row r="19" spans="1:8" ht="15.6" x14ac:dyDescent="0.3">
      <c r="A19" s="46"/>
      <c r="B19" s="47">
        <v>-6.94E-3</v>
      </c>
      <c r="C19" s="47">
        <v>-6.9899999999999997E-3</v>
      </c>
      <c r="D19" s="47">
        <v>-7.0699999999999999E-3</v>
      </c>
      <c r="E19" s="47">
        <v>-6.8999999999999999E-3</v>
      </c>
      <c r="F19" s="47">
        <v>-7.0600000000000003E-3</v>
      </c>
      <c r="G19" s="47">
        <v>-6.96E-3</v>
      </c>
      <c r="H19" s="47">
        <v>-7.0699999999999999E-3</v>
      </c>
    </row>
    <row r="20" spans="1:8" ht="15.6" x14ac:dyDescent="0.3">
      <c r="A20" s="46"/>
      <c r="B20" s="46"/>
      <c r="C20" s="46"/>
      <c r="D20" s="46"/>
      <c r="E20" s="46"/>
      <c r="F20" s="46"/>
      <c r="G20" s="46"/>
      <c r="H20" s="46"/>
    </row>
    <row r="21" spans="1:8" ht="31.2" x14ac:dyDescent="0.3">
      <c r="A21" s="46" t="s">
        <v>188</v>
      </c>
      <c r="B21" s="47" t="s">
        <v>183</v>
      </c>
      <c r="C21" s="47" t="s">
        <v>184</v>
      </c>
      <c r="D21" s="47" t="s">
        <v>185</v>
      </c>
      <c r="E21" s="47" t="s">
        <v>183</v>
      </c>
      <c r="F21" s="47">
        <v>1.1599999999999999E-2</v>
      </c>
      <c r="G21" s="47" t="s">
        <v>186</v>
      </c>
      <c r="H21" s="47" t="s">
        <v>187</v>
      </c>
    </row>
    <row r="22" spans="1:8" ht="15.6" x14ac:dyDescent="0.3">
      <c r="A22" s="46"/>
      <c r="B22" s="47">
        <v>-6.94E-3</v>
      </c>
      <c r="C22" s="47">
        <v>-6.9899999999999997E-3</v>
      </c>
      <c r="D22" s="47">
        <v>-7.0699999999999999E-3</v>
      </c>
      <c r="E22" s="47">
        <v>-6.9100000000000003E-3</v>
      </c>
      <c r="F22" s="47">
        <v>-7.0600000000000003E-3</v>
      </c>
      <c r="G22" s="47">
        <v>-6.96E-3</v>
      </c>
      <c r="H22" s="47">
        <v>-7.0699999999999999E-3</v>
      </c>
    </row>
    <row r="23" spans="1:8" ht="15.6" x14ac:dyDescent="0.3">
      <c r="A23" s="46"/>
      <c r="B23" s="46"/>
      <c r="C23" s="46"/>
      <c r="D23" s="46"/>
      <c r="E23" s="46"/>
      <c r="F23" s="46"/>
      <c r="G23" s="46"/>
      <c r="H23" s="46"/>
    </row>
    <row r="24" spans="1:8" ht="31.2" x14ac:dyDescent="0.3">
      <c r="A24" s="46" t="s">
        <v>189</v>
      </c>
      <c r="B24" s="47" t="s">
        <v>181</v>
      </c>
      <c r="C24" s="47" t="s">
        <v>186</v>
      </c>
      <c r="D24" s="47" t="s">
        <v>184</v>
      </c>
      <c r="E24" s="47" t="s">
        <v>181</v>
      </c>
      <c r="F24" s="47" t="s">
        <v>190</v>
      </c>
      <c r="G24" s="47" t="s">
        <v>191</v>
      </c>
      <c r="H24" s="47" t="s">
        <v>186</v>
      </c>
    </row>
    <row r="25" spans="1:8" ht="15.6" x14ac:dyDescent="0.3">
      <c r="A25" s="46"/>
      <c r="B25" s="47">
        <v>-6.9499999999999996E-3</v>
      </c>
      <c r="C25" s="47">
        <v>-7.0000000000000001E-3</v>
      </c>
      <c r="D25" s="47">
        <v>-7.0800000000000004E-3</v>
      </c>
      <c r="E25" s="47">
        <v>-6.9100000000000003E-3</v>
      </c>
      <c r="F25" s="47">
        <v>-7.0699999999999999E-3</v>
      </c>
      <c r="G25" s="47">
        <v>-6.9699999999999996E-3</v>
      </c>
      <c r="H25" s="47">
        <v>-7.0800000000000004E-3</v>
      </c>
    </row>
    <row r="26" spans="1:8" ht="15.6" x14ac:dyDescent="0.3">
      <c r="A26" s="46"/>
      <c r="B26" s="46"/>
      <c r="C26" s="46"/>
      <c r="D26" s="46"/>
      <c r="E26" s="46"/>
      <c r="F26" s="46"/>
      <c r="G26" s="46"/>
      <c r="H26" s="46"/>
    </row>
    <row r="27" spans="1:8" ht="31.2" x14ac:dyDescent="0.3">
      <c r="A27" s="46" t="s">
        <v>192</v>
      </c>
      <c r="B27" s="47">
        <v>-9.7199999999999995E-2</v>
      </c>
      <c r="C27" s="47">
        <v>-6.2399999999999997E-2</v>
      </c>
      <c r="D27" s="47">
        <v>2.8199999999999999E-2</v>
      </c>
      <c r="E27" s="47">
        <v>-7.4000000000000003E-3</v>
      </c>
      <c r="F27" s="47">
        <v>3.0200000000000001E-2</v>
      </c>
      <c r="G27" s="47">
        <v>1.24E-3</v>
      </c>
      <c r="H27" s="47">
        <v>3.8600000000000002E-2</v>
      </c>
    </row>
    <row r="28" spans="1:8" ht="15.6" x14ac:dyDescent="0.3">
      <c r="A28" s="46"/>
      <c r="B28" s="47">
        <v>-8.2699999999999996E-2</v>
      </c>
      <c r="C28" s="47">
        <v>-9.0999999999999998E-2</v>
      </c>
      <c r="D28" s="47">
        <v>-0.107</v>
      </c>
      <c r="E28" s="47">
        <v>-0.109</v>
      </c>
      <c r="F28" s="47">
        <v>-0.108</v>
      </c>
      <c r="G28" s="47">
        <v>-0.111</v>
      </c>
      <c r="H28" s="47">
        <v>-0.11600000000000001</v>
      </c>
    </row>
    <row r="29" spans="1:8" ht="15.6" x14ac:dyDescent="0.3">
      <c r="A29" s="46"/>
      <c r="B29" s="46"/>
      <c r="C29" s="46"/>
      <c r="D29" s="46"/>
      <c r="E29" s="46"/>
      <c r="F29" s="46"/>
      <c r="G29" s="46"/>
      <c r="H29" s="46"/>
    </row>
    <row r="30" spans="1:8" ht="46.8" x14ac:dyDescent="0.3">
      <c r="A30" s="46" t="s">
        <v>193</v>
      </c>
      <c r="B30" s="47" t="s">
        <v>194</v>
      </c>
      <c r="C30" s="47" t="s">
        <v>195</v>
      </c>
      <c r="D30" s="47" t="s">
        <v>196</v>
      </c>
      <c r="E30" s="47" t="s">
        <v>197</v>
      </c>
      <c r="F30" s="47" t="s">
        <v>198</v>
      </c>
      <c r="G30" s="47" t="s">
        <v>199</v>
      </c>
      <c r="H30" s="47" t="s">
        <v>200</v>
      </c>
    </row>
    <row r="31" spans="1:8" ht="15.6" x14ac:dyDescent="0.3">
      <c r="A31" s="46"/>
      <c r="B31" s="47">
        <v>-3.88E-4</v>
      </c>
      <c r="C31" s="47">
        <v>-4.0000000000000002E-4</v>
      </c>
      <c r="D31" s="47">
        <v>-4.0099999999999999E-4</v>
      </c>
      <c r="E31" s="47">
        <v>-3.8000000000000002E-4</v>
      </c>
      <c r="F31" s="47">
        <v>-4.0999999999999999E-4</v>
      </c>
      <c r="G31" s="47">
        <v>-4.0999999999999999E-4</v>
      </c>
      <c r="H31" s="47">
        <v>-4.0999999999999999E-4</v>
      </c>
    </row>
    <row r="32" spans="1:8" ht="15.6" x14ac:dyDescent="0.3">
      <c r="A32" s="46"/>
      <c r="B32" s="46"/>
      <c r="C32" s="46"/>
      <c r="D32" s="46"/>
      <c r="E32" s="46"/>
      <c r="F32" s="46"/>
      <c r="G32" s="46"/>
      <c r="H32" s="46"/>
    </row>
    <row r="33" spans="1:8" ht="15.6" x14ac:dyDescent="0.3">
      <c r="A33" s="46" t="s">
        <v>201</v>
      </c>
      <c r="B33" s="47">
        <v>-1.7899999999999999E-2</v>
      </c>
      <c r="C33" s="47">
        <v>-1.5800000000000002E-2</v>
      </c>
      <c r="D33" s="47">
        <v>-1.5800000000000002E-2</v>
      </c>
      <c r="E33" s="47">
        <v>-1.8499999999999999E-2</v>
      </c>
      <c r="F33" s="47">
        <v>-1.49E-2</v>
      </c>
      <c r="G33" s="47">
        <v>-1.67E-2</v>
      </c>
      <c r="H33" s="47">
        <v>-1.6199999999999999E-2</v>
      </c>
    </row>
    <row r="34" spans="1:8" ht="15.6" x14ac:dyDescent="0.3">
      <c r="A34" s="46"/>
      <c r="B34" s="47">
        <v>-1.15E-2</v>
      </c>
      <c r="C34" s="47">
        <v>-1.1599999999999999E-2</v>
      </c>
      <c r="D34" s="47">
        <v>-1.18E-2</v>
      </c>
      <c r="E34" s="47">
        <v>-1.15E-2</v>
      </c>
      <c r="F34" s="47">
        <v>-1.18E-2</v>
      </c>
      <c r="G34" s="47">
        <v>-1.1599999999999999E-2</v>
      </c>
      <c r="H34" s="47">
        <v>-1.18E-2</v>
      </c>
    </row>
    <row r="35" spans="1:8" ht="15.6" x14ac:dyDescent="0.3">
      <c r="A35" s="46"/>
      <c r="B35" s="46"/>
      <c r="C35" s="46"/>
      <c r="D35" s="46"/>
      <c r="E35" s="46"/>
      <c r="F35" s="46"/>
      <c r="G35" s="46"/>
      <c r="H35" s="46"/>
    </row>
    <row r="36" spans="1:8" ht="18.600000000000001" x14ac:dyDescent="0.3">
      <c r="A36" s="46" t="s">
        <v>202</v>
      </c>
      <c r="B36" s="47" t="s">
        <v>203</v>
      </c>
      <c r="C36" s="47" t="s">
        <v>204</v>
      </c>
      <c r="D36" s="47" t="s">
        <v>205</v>
      </c>
      <c r="E36" s="47" t="s">
        <v>204</v>
      </c>
      <c r="F36" s="47" t="s">
        <v>206</v>
      </c>
      <c r="G36" s="47" t="s">
        <v>207</v>
      </c>
      <c r="H36" s="47" t="s">
        <v>206</v>
      </c>
    </row>
    <row r="37" spans="1:8" ht="15.6" x14ac:dyDescent="0.3">
      <c r="A37" s="46"/>
      <c r="B37" s="47">
        <v>-7.6E-3</v>
      </c>
      <c r="C37" s="47">
        <v>-7.6400000000000001E-3</v>
      </c>
      <c r="D37" s="47">
        <v>-7.7499999999999999E-3</v>
      </c>
      <c r="E37" s="47">
        <v>-7.5599999999999999E-3</v>
      </c>
      <c r="F37" s="47">
        <v>-7.7200000000000003E-3</v>
      </c>
      <c r="G37" s="47">
        <v>-7.6099999999999996E-3</v>
      </c>
      <c r="H37" s="47">
        <v>-7.7499999999999999E-3</v>
      </c>
    </row>
    <row r="38" spans="1:8" ht="15.6" x14ac:dyDescent="0.3">
      <c r="A38" s="46"/>
      <c r="B38" s="46"/>
      <c r="C38" s="46"/>
      <c r="D38" s="46"/>
      <c r="E38" s="46"/>
      <c r="F38" s="46"/>
      <c r="G38" s="46"/>
      <c r="H38" s="46"/>
    </row>
    <row r="39" spans="1:8" ht="18.600000000000001" x14ac:dyDescent="0.3">
      <c r="A39" s="46" t="s">
        <v>208</v>
      </c>
      <c r="B39" s="47" t="s">
        <v>209</v>
      </c>
      <c r="C39" s="47" t="s">
        <v>210</v>
      </c>
      <c r="D39" s="47" t="s">
        <v>211</v>
      </c>
      <c r="E39" s="47" t="s">
        <v>212</v>
      </c>
      <c r="F39" s="47">
        <v>-1.15E-2</v>
      </c>
      <c r="G39" s="47" t="s">
        <v>213</v>
      </c>
      <c r="H39" s="47" t="s">
        <v>210</v>
      </c>
    </row>
    <row r="40" spans="1:8" ht="15.6" x14ac:dyDescent="0.3">
      <c r="A40" s="46"/>
      <c r="B40" s="47">
        <v>-6.9800000000000001E-3</v>
      </c>
      <c r="C40" s="47">
        <v>-7.0400000000000003E-3</v>
      </c>
      <c r="D40" s="47">
        <v>-7.1199999999999996E-3</v>
      </c>
      <c r="E40" s="47">
        <v>-6.9499999999999996E-3</v>
      </c>
      <c r="F40" s="47">
        <v>-7.1199999999999996E-3</v>
      </c>
      <c r="G40" s="47">
        <v>-7.0099999999999997E-3</v>
      </c>
      <c r="H40" s="47">
        <v>-7.1300000000000001E-3</v>
      </c>
    </row>
    <row r="41" spans="1:8" ht="15.6" x14ac:dyDescent="0.3">
      <c r="A41" s="46"/>
      <c r="B41" s="46"/>
      <c r="C41" s="46"/>
      <c r="D41" s="46"/>
      <c r="E41" s="46"/>
      <c r="F41" s="46"/>
      <c r="G41" s="46"/>
      <c r="H41" s="46"/>
    </row>
    <row r="42" spans="1:8" ht="15.6" x14ac:dyDescent="0.3">
      <c r="A42" s="46" t="s">
        <v>214</v>
      </c>
      <c r="B42" s="47">
        <v>-1.0800000000000001E-2</v>
      </c>
      <c r="C42" s="47">
        <v>-1.0200000000000001E-2</v>
      </c>
      <c r="D42" s="47">
        <v>-1.01E-2</v>
      </c>
      <c r="E42" s="47">
        <v>-1.0699999999999999E-2</v>
      </c>
      <c r="F42" s="47">
        <v>-9.8600000000000007E-3</v>
      </c>
      <c r="G42" s="47">
        <v>-1.0200000000000001E-2</v>
      </c>
      <c r="H42" s="47">
        <v>-1.0200000000000001E-2</v>
      </c>
    </row>
    <row r="43" spans="1:8" ht="15.6" x14ac:dyDescent="0.3">
      <c r="A43" s="46"/>
      <c r="B43" s="47">
        <v>-7.6099999999999996E-3</v>
      </c>
      <c r="C43" s="47">
        <v>-7.6600000000000001E-3</v>
      </c>
      <c r="D43" s="47">
        <v>-7.7600000000000004E-3</v>
      </c>
      <c r="E43" s="47">
        <v>-7.5799999999999999E-3</v>
      </c>
      <c r="F43" s="47">
        <v>-7.7400000000000004E-3</v>
      </c>
      <c r="G43" s="47">
        <v>-7.6299999999999996E-3</v>
      </c>
      <c r="H43" s="47">
        <v>-7.7600000000000004E-3</v>
      </c>
    </row>
    <row r="44" spans="1:8" ht="15.6" x14ac:dyDescent="0.3">
      <c r="A44" s="46"/>
      <c r="B44" s="46"/>
      <c r="C44" s="46"/>
      <c r="D44" s="46"/>
      <c r="E44" s="46"/>
      <c r="F44" s="46"/>
      <c r="G44" s="46"/>
      <c r="H44" s="46"/>
    </row>
    <row r="45" spans="1:8" ht="18.600000000000001" x14ac:dyDescent="0.3">
      <c r="A45" s="46" t="s">
        <v>215</v>
      </c>
      <c r="B45" s="47" t="s">
        <v>216</v>
      </c>
      <c r="C45" s="47" t="s">
        <v>217</v>
      </c>
      <c r="D45" s="47" t="s">
        <v>218</v>
      </c>
      <c r="E45" s="47" t="s">
        <v>219</v>
      </c>
      <c r="F45" s="47" t="s">
        <v>220</v>
      </c>
      <c r="G45" s="47" t="s">
        <v>221</v>
      </c>
      <c r="H45" s="47" t="s">
        <v>222</v>
      </c>
    </row>
    <row r="46" spans="1:8" ht="15.6" x14ac:dyDescent="0.3">
      <c r="A46" s="46"/>
      <c r="B46" s="47">
        <v>-7.0999999999999994E-2</v>
      </c>
      <c r="C46" s="47">
        <v>-8.5000000000000006E-2</v>
      </c>
      <c r="D46" s="47">
        <v>-7.1099999999999997E-2</v>
      </c>
      <c r="E46" s="47">
        <v>-6.8400000000000002E-2</v>
      </c>
      <c r="F46" s="47">
        <v>-8.1900000000000001E-2</v>
      </c>
      <c r="G46" s="47">
        <v>-8.2199999999999995E-2</v>
      </c>
      <c r="H46" s="47">
        <v>-7.1999999999999995E-2</v>
      </c>
    </row>
    <row r="47" spans="1:8" ht="15.6" x14ac:dyDescent="0.3">
      <c r="A47" s="46"/>
      <c r="B47" s="46"/>
      <c r="C47" s="46"/>
      <c r="D47" s="46"/>
      <c r="E47" s="46"/>
      <c r="F47" s="46"/>
      <c r="G47" s="46"/>
      <c r="H47" s="46"/>
    </row>
    <row r="48" spans="1:8" ht="31.2" x14ac:dyDescent="0.3">
      <c r="A48" s="46" t="s">
        <v>223</v>
      </c>
      <c r="B48" s="47">
        <v>-7.1400000000000005E-2</v>
      </c>
      <c r="C48" s="47">
        <v>-9.9500000000000005E-2</v>
      </c>
      <c r="D48" s="47" t="s">
        <v>224</v>
      </c>
      <c r="E48" s="47">
        <v>-3.8600000000000002E-2</v>
      </c>
      <c r="F48" s="47" t="s">
        <v>225</v>
      </c>
      <c r="G48" s="47">
        <v>-6.5199999999999994E-2</v>
      </c>
      <c r="H48" s="47">
        <v>-0.11600000000000001</v>
      </c>
    </row>
    <row r="49" spans="1:8" ht="15.6" x14ac:dyDescent="0.3">
      <c r="A49" s="46"/>
      <c r="B49" s="47">
        <v>-6.0400000000000002E-2</v>
      </c>
      <c r="C49" s="47">
        <v>-7.3800000000000004E-2</v>
      </c>
      <c r="D49" s="47">
        <v>-6.7199999999999996E-2</v>
      </c>
      <c r="E49" s="47">
        <v>-6.3E-2</v>
      </c>
      <c r="F49" s="47">
        <v>-7.4300000000000005E-2</v>
      </c>
      <c r="G49" s="47">
        <v>-7.7200000000000005E-2</v>
      </c>
      <c r="H49" s="47">
        <v>-8.3599999999999994E-2</v>
      </c>
    </row>
    <row r="50" spans="1:8" ht="15.6" x14ac:dyDescent="0.3">
      <c r="A50" s="46"/>
      <c r="B50" s="46"/>
      <c r="C50" s="46"/>
      <c r="D50" s="46"/>
      <c r="E50" s="46"/>
      <c r="F50" s="46"/>
      <c r="G50" s="46"/>
      <c r="H50" s="46"/>
    </row>
    <row r="51" spans="1:8" ht="18.600000000000001" x14ac:dyDescent="0.3">
      <c r="A51" s="46" t="s">
        <v>226</v>
      </c>
      <c r="B51" s="47" t="s">
        <v>227</v>
      </c>
      <c r="C51" s="47" t="s">
        <v>228</v>
      </c>
      <c r="D51" s="47" t="s">
        <v>229</v>
      </c>
      <c r="E51" s="47" t="s">
        <v>230</v>
      </c>
      <c r="F51" s="47" t="s">
        <v>231</v>
      </c>
      <c r="G51" s="47" t="s">
        <v>232</v>
      </c>
      <c r="H51" s="47" t="s">
        <v>233</v>
      </c>
    </row>
    <row r="52" spans="1:8" ht="15.6" x14ac:dyDescent="0.3">
      <c r="A52" s="46"/>
      <c r="B52" s="47">
        <v>-1.38E-2</v>
      </c>
      <c r="C52" s="47">
        <v>-1.5699999999999999E-2</v>
      </c>
      <c r="D52" s="47">
        <v>-1.4200000000000001E-2</v>
      </c>
      <c r="E52" s="47">
        <v>-1.35E-2</v>
      </c>
      <c r="F52" s="47">
        <v>-1.5299999999999999E-2</v>
      </c>
      <c r="G52" s="47">
        <v>-1.54E-2</v>
      </c>
      <c r="H52" s="47">
        <v>-1.54E-2</v>
      </c>
    </row>
    <row r="53" spans="1:8" ht="15.6" x14ac:dyDescent="0.3">
      <c r="A53" s="46"/>
      <c r="B53" s="46"/>
      <c r="C53" s="46"/>
      <c r="D53" s="46"/>
      <c r="E53" s="46"/>
      <c r="F53" s="46"/>
      <c r="G53" s="46"/>
      <c r="H53" s="46"/>
    </row>
    <row r="54" spans="1:8" ht="31.2" x14ac:dyDescent="0.3">
      <c r="A54" s="46" t="s">
        <v>234</v>
      </c>
      <c r="B54" s="47" t="s">
        <v>235</v>
      </c>
      <c r="C54" s="47" t="s">
        <v>236</v>
      </c>
      <c r="D54" s="47" t="s">
        <v>237</v>
      </c>
      <c r="E54" s="47" t="s">
        <v>238</v>
      </c>
      <c r="F54" s="47" t="s">
        <v>239</v>
      </c>
      <c r="G54" s="47" t="s">
        <v>240</v>
      </c>
      <c r="H54" s="47" t="s">
        <v>241</v>
      </c>
    </row>
    <row r="55" spans="1:8" ht="15.6" x14ac:dyDescent="0.3">
      <c r="A55" s="46"/>
      <c r="B55" s="47">
        <v>-3.9300000000000002E-2</v>
      </c>
      <c r="C55" s="47">
        <v>-5.1900000000000002E-2</v>
      </c>
      <c r="D55" s="47">
        <v>-4.3799999999999999E-2</v>
      </c>
      <c r="E55" s="47">
        <v>-3.7600000000000001E-2</v>
      </c>
      <c r="F55" s="47">
        <v>-5.1999999999999998E-2</v>
      </c>
      <c r="G55" s="47">
        <v>-5.0599999999999999E-2</v>
      </c>
      <c r="H55" s="47">
        <v>-4.4999999999999998E-2</v>
      </c>
    </row>
    <row r="56" spans="1:8" ht="15.6" x14ac:dyDescent="0.3">
      <c r="A56" s="46"/>
      <c r="B56" s="46"/>
      <c r="C56" s="46"/>
      <c r="D56" s="46"/>
      <c r="E56" s="46"/>
      <c r="F56" s="46"/>
      <c r="G56" s="46"/>
      <c r="H56" s="46"/>
    </row>
    <row r="57" spans="1:8" ht="31.2" x14ac:dyDescent="0.3">
      <c r="A57" s="46" t="s">
        <v>242</v>
      </c>
      <c r="B57" s="47" t="s">
        <v>243</v>
      </c>
      <c r="C57" s="47">
        <v>0.254</v>
      </c>
      <c r="D57" s="47" t="s">
        <v>244</v>
      </c>
      <c r="E57" s="47" t="s">
        <v>245</v>
      </c>
      <c r="F57" s="47" t="s">
        <v>246</v>
      </c>
      <c r="G57" s="47" t="s">
        <v>247</v>
      </c>
      <c r="H57" s="47" t="s">
        <v>248</v>
      </c>
    </row>
    <row r="58" spans="1:8" ht="15.6" x14ac:dyDescent="0.3">
      <c r="A58" s="46"/>
      <c r="B58" s="47">
        <v>-0.17100000000000001</v>
      </c>
      <c r="C58" s="47">
        <v>-0.19</v>
      </c>
      <c r="D58" s="47">
        <v>-0.34100000000000003</v>
      </c>
      <c r="E58" s="47">
        <v>-0.185</v>
      </c>
      <c r="F58" s="47">
        <v>-0.376</v>
      </c>
      <c r="G58" s="47">
        <v>-0.20300000000000001</v>
      </c>
      <c r="H58" s="47">
        <v>-0.34799999999999998</v>
      </c>
    </row>
    <row r="59" spans="1:8" ht="15.6" x14ac:dyDescent="0.3">
      <c r="A59" s="46"/>
      <c r="B59" s="46"/>
      <c r="C59" s="46"/>
      <c r="D59" s="46"/>
      <c r="E59" s="46"/>
      <c r="F59" s="46"/>
      <c r="G59" s="46"/>
      <c r="H59" s="46"/>
    </row>
    <row r="60" spans="1:8" ht="46.8" x14ac:dyDescent="0.3">
      <c r="A60" s="46" t="s">
        <v>249</v>
      </c>
      <c r="B60" s="47">
        <v>-6.6899999999999998E-3</v>
      </c>
      <c r="C60" s="47">
        <v>-6.3800000000000003E-3</v>
      </c>
      <c r="D60" s="47">
        <v>-6.6299999999999996E-3</v>
      </c>
      <c r="E60" s="47" t="s">
        <v>250</v>
      </c>
      <c r="F60" s="47">
        <v>-6.5700000000000003E-3</v>
      </c>
      <c r="G60" s="47">
        <v>-7.0099999999999997E-3</v>
      </c>
      <c r="H60" s="47">
        <v>-6.7200000000000003E-3</v>
      </c>
    </row>
    <row r="61" spans="1:8" ht="15.6" x14ac:dyDescent="0.3">
      <c r="A61" s="46"/>
      <c r="B61" s="47">
        <v>-4.4900000000000001E-3</v>
      </c>
      <c r="C61" s="47">
        <v>-4.9899999999999996E-3</v>
      </c>
      <c r="D61" s="47">
        <v>-4.4900000000000001E-3</v>
      </c>
      <c r="E61" s="47">
        <v>-4.2900000000000004E-3</v>
      </c>
      <c r="F61" s="47">
        <v>-4.7699999999999999E-3</v>
      </c>
      <c r="G61" s="47">
        <v>-4.6899999999999997E-3</v>
      </c>
      <c r="H61" s="47">
        <v>-4.45E-3</v>
      </c>
    </row>
    <row r="62" spans="1:8" ht="15.6" x14ac:dyDescent="0.3">
      <c r="A62" s="46"/>
      <c r="B62" s="46"/>
      <c r="C62" s="46"/>
      <c r="D62" s="46"/>
      <c r="E62" s="46"/>
      <c r="F62" s="46"/>
      <c r="G62" s="46"/>
      <c r="H62" s="46"/>
    </row>
    <row r="63" spans="1:8" ht="18.600000000000001" x14ac:dyDescent="0.3">
      <c r="A63" s="46" t="s">
        <v>251</v>
      </c>
      <c r="B63" s="47" t="s">
        <v>252</v>
      </c>
      <c r="C63" s="47" t="s">
        <v>253</v>
      </c>
      <c r="D63" s="47" t="s">
        <v>254</v>
      </c>
      <c r="E63" s="47" t="s">
        <v>255</v>
      </c>
      <c r="F63" s="47" t="s">
        <v>256</v>
      </c>
      <c r="G63" s="47" t="s">
        <v>257</v>
      </c>
      <c r="H63" s="47" t="s">
        <v>258</v>
      </c>
    </row>
    <row r="64" spans="1:8" ht="15.6" x14ac:dyDescent="0.3">
      <c r="A64" s="46"/>
      <c r="B64" s="47">
        <v>-0.29399999999999998</v>
      </c>
      <c r="C64" s="47">
        <v>-0.38600000000000001</v>
      </c>
      <c r="D64" s="47">
        <v>-0.29899999999999999</v>
      </c>
      <c r="E64" s="47">
        <v>-0.30599999999999999</v>
      </c>
      <c r="F64" s="47">
        <v>-0.38</v>
      </c>
      <c r="G64" s="47">
        <v>-0.40699999999999997</v>
      </c>
      <c r="H64" s="47">
        <v>-0.34</v>
      </c>
    </row>
    <row r="65" spans="1:8" ht="15.6" x14ac:dyDescent="0.3">
      <c r="A65" s="46"/>
      <c r="B65" s="46"/>
      <c r="C65" s="46"/>
      <c r="D65" s="46"/>
      <c r="E65" s="46"/>
      <c r="F65" s="46"/>
      <c r="G65" s="46"/>
      <c r="H65" s="46"/>
    </row>
    <row r="66" spans="1:8" ht="18.600000000000001" x14ac:dyDescent="0.3">
      <c r="A66" s="46" t="s">
        <v>259</v>
      </c>
      <c r="B66" s="47" t="s">
        <v>260</v>
      </c>
      <c r="C66" s="47" t="s">
        <v>261</v>
      </c>
      <c r="D66" s="47" t="s">
        <v>262</v>
      </c>
      <c r="E66" s="47" t="s">
        <v>263</v>
      </c>
      <c r="F66" s="47" t="s">
        <v>264</v>
      </c>
      <c r="G66" s="47" t="s">
        <v>265</v>
      </c>
      <c r="H66" s="47" t="s">
        <v>266</v>
      </c>
    </row>
    <row r="67" spans="1:8" ht="16.2" thickBot="1" x14ac:dyDescent="0.35">
      <c r="A67" s="48"/>
      <c r="B67" s="49">
        <v>-1.3169999999999999</v>
      </c>
      <c r="C67" s="49">
        <v>-1.75</v>
      </c>
      <c r="D67" s="49">
        <v>-1.3260000000000001</v>
      </c>
      <c r="E67" s="49">
        <v>-1.339</v>
      </c>
      <c r="F67" s="49">
        <v>-1.7490000000000001</v>
      </c>
      <c r="G67" s="49">
        <v>-1.81</v>
      </c>
      <c r="H67" s="49">
        <v>-1.4119999999999999</v>
      </c>
    </row>
    <row r="68" spans="1:8" ht="15.6" x14ac:dyDescent="0.3">
      <c r="A68" s="46" t="s">
        <v>267</v>
      </c>
      <c r="B68" s="47">
        <v>0.36199999999999999</v>
      </c>
      <c r="C68" s="47">
        <v>0.437</v>
      </c>
      <c r="D68" s="47">
        <v>0.34799999999999998</v>
      </c>
      <c r="E68" s="47">
        <v>0.32</v>
      </c>
      <c r="F68" s="47">
        <v>0.39200000000000002</v>
      </c>
      <c r="G68" s="47">
        <v>0.38</v>
      </c>
      <c r="H68" s="47">
        <v>0.32900000000000001</v>
      </c>
    </row>
    <row r="69" spans="1:8" ht="15.6" x14ac:dyDescent="0.3">
      <c r="A69" s="46" t="s">
        <v>268</v>
      </c>
      <c r="B69" s="47">
        <v>0.51500000000000001</v>
      </c>
      <c r="C69" s="47">
        <v>0.51500000000000001</v>
      </c>
      <c r="D69" s="47">
        <v>0.51500000000000001</v>
      </c>
      <c r="E69" s="47">
        <v>0.51500000000000001</v>
      </c>
      <c r="F69" s="47">
        <v>0.51500000000000001</v>
      </c>
      <c r="G69" s="47">
        <v>0.51500000000000001</v>
      </c>
      <c r="H69" s="47">
        <v>0.51500000000000001</v>
      </c>
    </row>
    <row r="70" spans="1:8" ht="15.6" x14ac:dyDescent="0.3">
      <c r="A70" s="46" t="s">
        <v>269</v>
      </c>
      <c r="B70" s="47">
        <v>0.33100000000000002</v>
      </c>
      <c r="C70" s="47">
        <v>0.41899999999999998</v>
      </c>
      <c r="D70" s="47">
        <v>0.314</v>
      </c>
      <c r="E70" s="47">
        <v>0.27900000000000003</v>
      </c>
      <c r="F70" s="47">
        <v>0.36799999999999999</v>
      </c>
      <c r="G70" s="47">
        <v>0.35199999999999998</v>
      </c>
      <c r="H70" s="47">
        <v>0.28999999999999998</v>
      </c>
    </row>
    <row r="71" spans="1:8" ht="15.6" x14ac:dyDescent="0.3">
      <c r="A71" s="46" t="s">
        <v>270</v>
      </c>
      <c r="B71" s="47">
        <v>189</v>
      </c>
      <c r="C71" s="47">
        <v>170</v>
      </c>
      <c r="D71" s="47">
        <v>184.7</v>
      </c>
      <c r="E71" s="47">
        <v>198.3</v>
      </c>
      <c r="F71" s="47">
        <v>171.6</v>
      </c>
      <c r="G71" s="47">
        <v>179.1</v>
      </c>
      <c r="H71" s="47">
        <v>187.4</v>
      </c>
    </row>
    <row r="72" spans="1:8" ht="15.6" x14ac:dyDescent="0.3">
      <c r="A72" s="46" t="s">
        <v>271</v>
      </c>
      <c r="B72" s="47">
        <v>3970</v>
      </c>
      <c r="C72" s="47">
        <v>3570.6</v>
      </c>
      <c r="D72" s="47">
        <v>3878.1</v>
      </c>
      <c r="E72" s="47">
        <v>4164.1000000000004</v>
      </c>
      <c r="F72" s="47">
        <v>3602.9</v>
      </c>
      <c r="G72" s="47">
        <v>3761</v>
      </c>
      <c r="H72" s="47">
        <v>3935.7</v>
      </c>
    </row>
    <row r="73" spans="1:8" ht="16.2" thickBot="1" x14ac:dyDescent="0.35">
      <c r="A73" s="48" t="s">
        <v>272</v>
      </c>
      <c r="B73" s="49">
        <v>893</v>
      </c>
      <c r="C73" s="49">
        <v>893</v>
      </c>
      <c r="D73" s="49">
        <v>893</v>
      </c>
      <c r="E73" s="49">
        <v>893</v>
      </c>
      <c r="F73" s="49">
        <v>893</v>
      </c>
      <c r="G73" s="49">
        <v>893</v>
      </c>
      <c r="H73" s="49">
        <v>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663E-F563-47E6-91E2-F7F1B93B6EAE}">
  <dimension ref="A1:F47"/>
  <sheetViews>
    <sheetView workbookViewId="0">
      <selection activeCell="K7" sqref="K7"/>
    </sheetView>
  </sheetViews>
  <sheetFormatPr baseColWidth="10" defaultRowHeight="14.4" x14ac:dyDescent="0.3"/>
  <cols>
    <col min="1" max="1" width="15.44140625" customWidth="1"/>
    <col min="2" max="6" width="15.109375" customWidth="1"/>
  </cols>
  <sheetData>
    <row r="1" spans="1:6" ht="15" thickBot="1" x14ac:dyDescent="0.35">
      <c r="A1" t="s">
        <v>274</v>
      </c>
    </row>
    <row r="2" spans="1:6" ht="16.2" thickBot="1" x14ac:dyDescent="0.35">
      <c r="A2" s="44"/>
      <c r="B2" s="45" t="s">
        <v>275</v>
      </c>
      <c r="C2" s="45" t="s">
        <v>276</v>
      </c>
      <c r="D2" s="45" t="s">
        <v>277</v>
      </c>
      <c r="E2" s="45" t="s">
        <v>278</v>
      </c>
      <c r="F2" s="45" t="s">
        <v>279</v>
      </c>
    </row>
    <row r="3" spans="1:6" ht="31.2" x14ac:dyDescent="0.3">
      <c r="A3" s="44" t="s">
        <v>155</v>
      </c>
      <c r="B3" s="45">
        <v>5.13E-3</v>
      </c>
      <c r="C3" s="45">
        <v>3.8300000000000001E-3</v>
      </c>
      <c r="D3" s="45">
        <v>6.4799999999999996E-3</v>
      </c>
      <c r="E3" s="45">
        <v>5.8500000000000002E-3</v>
      </c>
      <c r="F3" s="45" t="s">
        <v>280</v>
      </c>
    </row>
    <row r="4" spans="1:6" ht="15.6" x14ac:dyDescent="0.3">
      <c r="A4" s="46"/>
      <c r="B4" s="47">
        <v>-3.8999999999999998E-3</v>
      </c>
      <c r="C4" s="47">
        <v>-4.64E-3</v>
      </c>
      <c r="D4" s="47">
        <v>-4.0099999999999997E-3</v>
      </c>
      <c r="E4" s="47">
        <v>-5.2599999999999999E-3</v>
      </c>
      <c r="F4" s="47">
        <v>-5.2900000000000004E-3</v>
      </c>
    </row>
    <row r="5" spans="1:6" ht="15.6" x14ac:dyDescent="0.3">
      <c r="A5" s="46"/>
      <c r="B5" s="46"/>
      <c r="C5" s="46"/>
      <c r="D5" s="46"/>
      <c r="E5" s="46"/>
      <c r="F5" s="46"/>
    </row>
    <row r="6" spans="1:6" ht="62.4" x14ac:dyDescent="0.3">
      <c r="A6" s="46" t="s">
        <v>281</v>
      </c>
      <c r="B6" s="47" t="s">
        <v>282</v>
      </c>
      <c r="C6" s="47" t="s">
        <v>283</v>
      </c>
      <c r="D6" s="47" t="s">
        <v>284</v>
      </c>
      <c r="E6" s="47" t="s">
        <v>285</v>
      </c>
      <c r="F6" s="47" t="s">
        <v>286</v>
      </c>
    </row>
    <row r="7" spans="1:6" ht="15.6" x14ac:dyDescent="0.3">
      <c r="A7" s="46"/>
      <c r="B7" s="47">
        <v>-9.8300000000000002E-3</v>
      </c>
      <c r="C7" s="47">
        <v>-1.18E-2</v>
      </c>
      <c r="D7" s="47">
        <v>-0.01</v>
      </c>
      <c r="E7" s="47">
        <v>-1.34E-2</v>
      </c>
      <c r="F7" s="47">
        <v>-1.41E-2</v>
      </c>
    </row>
    <row r="8" spans="1:6" ht="15.6" x14ac:dyDescent="0.3">
      <c r="A8" s="46"/>
      <c r="B8" s="46"/>
      <c r="C8" s="46"/>
      <c r="D8" s="46"/>
      <c r="E8" s="46"/>
      <c r="F8" s="46"/>
    </row>
    <row r="9" spans="1:6" ht="31.2" x14ac:dyDescent="0.3">
      <c r="A9" s="46" t="s">
        <v>166</v>
      </c>
      <c r="B9" s="47" t="s">
        <v>287</v>
      </c>
      <c r="C9" s="47" t="s">
        <v>288</v>
      </c>
      <c r="D9" s="47" t="s">
        <v>287</v>
      </c>
      <c r="E9" s="47" t="s">
        <v>289</v>
      </c>
      <c r="F9" s="47" t="s">
        <v>290</v>
      </c>
    </row>
    <row r="10" spans="1:6" ht="15.6" x14ac:dyDescent="0.3">
      <c r="A10" s="46"/>
      <c r="B10" s="47">
        <v>-3.28E-4</v>
      </c>
      <c r="C10" s="47">
        <v>-3.2400000000000001E-4</v>
      </c>
      <c r="D10" s="47">
        <v>-3.28E-4</v>
      </c>
      <c r="E10" s="47">
        <v>-3.2200000000000002E-4</v>
      </c>
      <c r="F10" s="47">
        <v>-3.5300000000000002E-4</v>
      </c>
    </row>
    <row r="11" spans="1:6" ht="15.6" x14ac:dyDescent="0.3">
      <c r="A11" s="46"/>
      <c r="B11" s="46"/>
      <c r="C11" s="46"/>
      <c r="D11" s="46"/>
      <c r="E11" s="46"/>
      <c r="F11" s="46"/>
    </row>
    <row r="12" spans="1:6" ht="31.2" x14ac:dyDescent="0.3">
      <c r="A12" s="46" t="s">
        <v>192</v>
      </c>
      <c r="B12" s="47" t="s">
        <v>291</v>
      </c>
      <c r="C12" s="47">
        <v>-9.9500000000000005E-2</v>
      </c>
      <c r="D12" s="47">
        <v>-2.23E-2</v>
      </c>
      <c r="E12" s="47">
        <v>-4.4400000000000002E-2</v>
      </c>
      <c r="F12" s="47">
        <v>3.5400000000000001E-2</v>
      </c>
    </row>
    <row r="13" spans="1:6" ht="15.6" x14ac:dyDescent="0.3">
      <c r="A13" s="46"/>
      <c r="B13" s="47">
        <v>-7.6100000000000001E-2</v>
      </c>
      <c r="C13" s="47">
        <v>-8.9099999999999999E-2</v>
      </c>
      <c r="D13" s="47">
        <v>-0.111</v>
      </c>
      <c r="E13" s="47">
        <v>-0.113</v>
      </c>
      <c r="F13" s="47">
        <v>-0.124</v>
      </c>
    </row>
    <row r="14" spans="1:6" ht="15.6" x14ac:dyDescent="0.3">
      <c r="A14" s="46"/>
      <c r="B14" s="46"/>
      <c r="C14" s="46"/>
      <c r="D14" s="46"/>
      <c r="E14" s="46"/>
      <c r="F14" s="46"/>
    </row>
    <row r="15" spans="1:6" ht="62.4" x14ac:dyDescent="0.3">
      <c r="A15" s="46" t="s">
        <v>193</v>
      </c>
      <c r="B15" s="47" t="s">
        <v>292</v>
      </c>
      <c r="C15" s="47" t="s">
        <v>293</v>
      </c>
      <c r="D15" s="47" t="s">
        <v>294</v>
      </c>
      <c r="E15" s="47" t="s">
        <v>295</v>
      </c>
      <c r="F15" s="47" t="s">
        <v>296</v>
      </c>
    </row>
    <row r="16" spans="1:6" ht="15.6" x14ac:dyDescent="0.3">
      <c r="A16" s="46"/>
      <c r="B16" s="47">
        <v>-1.7899999999999999E-4</v>
      </c>
      <c r="C16" s="47">
        <v>-1.8100000000000001E-4</v>
      </c>
      <c r="D16" s="47">
        <v>-1.8000000000000001E-4</v>
      </c>
      <c r="E16" s="47">
        <v>-1.7899999999999999E-4</v>
      </c>
      <c r="F16" s="47">
        <v>-1.8900000000000001E-4</v>
      </c>
    </row>
    <row r="17" spans="1:6" ht="15.6" x14ac:dyDescent="0.3">
      <c r="A17" s="46"/>
      <c r="B17" s="46"/>
      <c r="C17" s="46"/>
      <c r="D17" s="46"/>
      <c r="E17" s="46"/>
      <c r="F17" s="46"/>
    </row>
    <row r="18" spans="1:6" ht="18.600000000000001" x14ac:dyDescent="0.3">
      <c r="A18" s="46" t="s">
        <v>149</v>
      </c>
      <c r="B18" s="47" t="s">
        <v>297</v>
      </c>
      <c r="C18" s="47" t="s">
        <v>297</v>
      </c>
      <c r="D18" s="47" t="s">
        <v>298</v>
      </c>
      <c r="E18" s="47" t="s">
        <v>297</v>
      </c>
      <c r="F18" s="47" t="s">
        <v>299</v>
      </c>
    </row>
    <row r="19" spans="1:6" ht="15.6" x14ac:dyDescent="0.3">
      <c r="A19" s="46"/>
      <c r="B19" s="47">
        <v>-2.6700000000000002E-2</v>
      </c>
      <c r="C19" s="47">
        <v>-2.5399999999999999E-2</v>
      </c>
      <c r="D19" s="47">
        <v>-2.6700000000000002E-2</v>
      </c>
      <c r="E19" s="47">
        <v>-2.5600000000000001E-2</v>
      </c>
      <c r="F19" s="47">
        <v>-2.8299999999999999E-2</v>
      </c>
    </row>
    <row r="20" spans="1:6" ht="15.6" x14ac:dyDescent="0.3">
      <c r="A20" s="46"/>
      <c r="B20" s="46"/>
      <c r="C20" s="46"/>
      <c r="D20" s="46"/>
      <c r="E20" s="46"/>
      <c r="F20" s="46"/>
    </row>
    <row r="21" spans="1:6" ht="18.600000000000001" x14ac:dyDescent="0.3">
      <c r="A21" s="46" t="s">
        <v>251</v>
      </c>
      <c r="B21" s="47" t="s">
        <v>300</v>
      </c>
      <c r="C21" s="47" t="s">
        <v>301</v>
      </c>
      <c r="D21" s="47" t="s">
        <v>302</v>
      </c>
      <c r="E21" s="47">
        <v>0.47199999999999998</v>
      </c>
      <c r="F21" s="47" t="s">
        <v>303</v>
      </c>
    </row>
    <row r="22" spans="1:6" ht="15.6" x14ac:dyDescent="0.3">
      <c r="A22" s="46"/>
      <c r="B22" s="47">
        <v>-0.14199999999999999</v>
      </c>
      <c r="C22" s="47">
        <v>-0.39</v>
      </c>
      <c r="D22" s="47">
        <v>-0.14199999999999999</v>
      </c>
      <c r="E22" s="47">
        <v>-0.51500000000000001</v>
      </c>
      <c r="F22" s="47">
        <v>-0.23200000000000001</v>
      </c>
    </row>
    <row r="23" spans="1:6" ht="15.6" x14ac:dyDescent="0.3">
      <c r="A23" s="46"/>
      <c r="B23" s="46"/>
      <c r="C23" s="46"/>
      <c r="D23" s="46"/>
      <c r="E23" s="46"/>
      <c r="F23" s="46"/>
    </row>
    <row r="24" spans="1:6" ht="18.600000000000001" x14ac:dyDescent="0.3">
      <c r="A24" s="46" t="s">
        <v>215</v>
      </c>
      <c r="B24" s="47" t="s">
        <v>304</v>
      </c>
      <c r="C24" s="47" t="s">
        <v>305</v>
      </c>
      <c r="D24" s="47" t="s">
        <v>306</v>
      </c>
      <c r="E24" s="47" t="s">
        <v>307</v>
      </c>
      <c r="F24" s="47" t="s">
        <v>308</v>
      </c>
    </row>
    <row r="25" spans="1:6" ht="15.6" x14ac:dyDescent="0.3">
      <c r="A25" s="46"/>
      <c r="B25" s="47">
        <v>-7.0099999999999996E-2</v>
      </c>
      <c r="C25" s="47">
        <v>-0.11</v>
      </c>
      <c r="D25" s="47">
        <v>-7.0599999999999996E-2</v>
      </c>
      <c r="E25" s="47">
        <v>-0.124</v>
      </c>
      <c r="F25" s="47">
        <v>-7.4800000000000005E-2</v>
      </c>
    </row>
    <row r="26" spans="1:6" ht="15.6" x14ac:dyDescent="0.3">
      <c r="A26" s="46"/>
      <c r="B26" s="46"/>
      <c r="C26" s="46"/>
      <c r="D26" s="46"/>
      <c r="E26" s="46"/>
      <c r="F26" s="46"/>
    </row>
    <row r="27" spans="1:6" ht="15.6" x14ac:dyDescent="0.3">
      <c r="A27" s="46" t="s">
        <v>223</v>
      </c>
      <c r="B27" s="47">
        <v>5.4300000000000001E-2</v>
      </c>
      <c r="C27" s="47">
        <v>7.1900000000000006E-2</v>
      </c>
      <c r="D27" s="47">
        <v>6.3E-2</v>
      </c>
      <c r="E27" s="47">
        <v>9.9599999999999994E-2</v>
      </c>
      <c r="F27" s="47">
        <v>2.97E-3</v>
      </c>
    </row>
    <row r="28" spans="1:6" ht="15.6" x14ac:dyDescent="0.3">
      <c r="A28" s="46"/>
      <c r="B28" s="47">
        <v>-4.1599999999999998E-2</v>
      </c>
      <c r="C28" s="47">
        <v>-7.7600000000000002E-2</v>
      </c>
      <c r="D28" s="47">
        <v>-4.2000000000000003E-2</v>
      </c>
      <c r="E28" s="47">
        <v>-8.4400000000000003E-2</v>
      </c>
      <c r="F28" s="47">
        <v>-6.8599999999999994E-2</v>
      </c>
    </row>
    <row r="29" spans="1:6" ht="15.6" x14ac:dyDescent="0.3">
      <c r="A29" s="46"/>
      <c r="B29" s="46"/>
      <c r="C29" s="46"/>
      <c r="D29" s="46"/>
      <c r="E29" s="46"/>
      <c r="F29" s="46"/>
    </row>
    <row r="30" spans="1:6" ht="18.600000000000001" x14ac:dyDescent="0.3">
      <c r="A30" s="46" t="s">
        <v>226</v>
      </c>
      <c r="B30" s="47" t="s">
        <v>309</v>
      </c>
      <c r="C30" s="47" t="s">
        <v>310</v>
      </c>
      <c r="D30" s="47" t="s">
        <v>311</v>
      </c>
      <c r="E30" s="47" t="s">
        <v>312</v>
      </c>
      <c r="F30" s="47" t="s">
        <v>313</v>
      </c>
    </row>
    <row r="31" spans="1:6" ht="15.6" x14ac:dyDescent="0.3">
      <c r="A31" s="46"/>
      <c r="B31" s="47">
        <v>-1.1900000000000001E-2</v>
      </c>
      <c r="C31" s="47">
        <v>-1.78E-2</v>
      </c>
      <c r="D31" s="47">
        <v>-1.1900000000000001E-2</v>
      </c>
      <c r="E31" s="47">
        <v>-1.89E-2</v>
      </c>
      <c r="F31" s="47">
        <v>-1.4800000000000001E-2</v>
      </c>
    </row>
    <row r="32" spans="1:6" ht="15.6" x14ac:dyDescent="0.3">
      <c r="A32" s="46"/>
      <c r="B32" s="46"/>
      <c r="C32" s="46"/>
      <c r="D32" s="46"/>
      <c r="E32" s="46"/>
      <c r="F32" s="46"/>
    </row>
    <row r="33" spans="1:6" ht="15.6" x14ac:dyDescent="0.3">
      <c r="A33" s="46" t="s">
        <v>314</v>
      </c>
      <c r="B33" s="47">
        <v>6.4100000000000004E-2</v>
      </c>
      <c r="C33" s="47">
        <v>-1.37E-2</v>
      </c>
      <c r="D33" s="47">
        <v>0.17199999999999999</v>
      </c>
      <c r="E33" s="47">
        <v>0.14599999999999999</v>
      </c>
      <c r="F33" s="47">
        <v>1.145</v>
      </c>
    </row>
    <row r="34" spans="1:6" ht="15.6" x14ac:dyDescent="0.3">
      <c r="A34" s="46"/>
      <c r="B34" s="47">
        <v>-0.157</v>
      </c>
      <c r="C34" s="47">
        <v>-0.23699999999999999</v>
      </c>
      <c r="D34" s="47">
        <v>-0.17199999999999999</v>
      </c>
      <c r="E34" s="47">
        <v>-0.307</v>
      </c>
      <c r="F34" s="47">
        <v>-0.89400000000000002</v>
      </c>
    </row>
    <row r="35" spans="1:6" ht="15.6" x14ac:dyDescent="0.3">
      <c r="A35" s="46"/>
      <c r="B35" s="46"/>
      <c r="C35" s="46"/>
      <c r="D35" s="46"/>
      <c r="E35" s="46"/>
      <c r="F35" s="46"/>
    </row>
    <row r="36" spans="1:6" ht="31.2" x14ac:dyDescent="0.3">
      <c r="A36" s="46" t="s">
        <v>249</v>
      </c>
      <c r="B36" s="47">
        <v>2.8600000000000001E-3</v>
      </c>
      <c r="C36" s="47">
        <v>6.1599999999999997E-3</v>
      </c>
      <c r="D36" s="47">
        <v>2.8500000000000001E-3</v>
      </c>
      <c r="E36" s="47">
        <v>3.6700000000000001E-3</v>
      </c>
      <c r="F36" s="47">
        <v>3.3800000000000002E-3</v>
      </c>
    </row>
    <row r="37" spans="1:6" ht="15.6" x14ac:dyDescent="0.3">
      <c r="A37" s="46"/>
      <c r="B37" s="47">
        <v>-3.96E-3</v>
      </c>
      <c r="C37" s="47">
        <v>-5.9100000000000003E-3</v>
      </c>
      <c r="D37" s="47">
        <v>-3.9699999999999996E-3</v>
      </c>
      <c r="E37" s="47">
        <v>-6.1999999999999998E-3</v>
      </c>
      <c r="F37" s="47">
        <v>-4.0400000000000002E-3</v>
      </c>
    </row>
    <row r="38" spans="1:6" ht="15.6" x14ac:dyDescent="0.3">
      <c r="A38" s="46"/>
      <c r="B38" s="46"/>
      <c r="C38" s="46"/>
      <c r="D38" s="46"/>
      <c r="E38" s="46"/>
      <c r="F38" s="46"/>
    </row>
    <row r="39" spans="1:6" ht="18.600000000000001" x14ac:dyDescent="0.3">
      <c r="A39" s="46" t="s">
        <v>259</v>
      </c>
      <c r="B39" s="47" t="s">
        <v>315</v>
      </c>
      <c r="C39" s="47" t="s">
        <v>316</v>
      </c>
      <c r="D39" s="47" t="s">
        <v>317</v>
      </c>
      <c r="E39" s="47" t="s">
        <v>318</v>
      </c>
      <c r="F39" s="47" t="s">
        <v>319</v>
      </c>
    </row>
    <row r="40" spans="1:6" ht="16.2" thickBot="1" x14ac:dyDescent="0.35">
      <c r="A40" s="48"/>
      <c r="B40" s="49">
        <v>-0.77800000000000002</v>
      </c>
      <c r="C40" s="49">
        <v>-1.724</v>
      </c>
      <c r="D40" s="49">
        <v>-0.77800000000000002</v>
      </c>
      <c r="E40" s="49">
        <v>-2.2730000000000001</v>
      </c>
      <c r="F40" s="49">
        <v>-1.669</v>
      </c>
    </row>
    <row r="41" spans="1:6" ht="15.6" x14ac:dyDescent="0.3">
      <c r="A41" s="46" t="s">
        <v>267</v>
      </c>
      <c r="B41" s="47">
        <v>0.30399999999999999</v>
      </c>
      <c r="C41" s="47">
        <v>0.57099999999999995</v>
      </c>
      <c r="D41" s="47">
        <v>0.30399999999999999</v>
      </c>
      <c r="E41" s="47">
        <v>0.49399999999999999</v>
      </c>
      <c r="F41" s="47">
        <v>0.309</v>
      </c>
    </row>
    <row r="42" spans="1:6" ht="15.6" x14ac:dyDescent="0.3">
      <c r="A42" s="46" t="s">
        <v>268</v>
      </c>
      <c r="B42" s="47">
        <v>0.51900000000000002</v>
      </c>
      <c r="C42" s="47">
        <v>0.51900000000000002</v>
      </c>
      <c r="D42" s="47">
        <v>0.51900000000000002</v>
      </c>
      <c r="E42" s="47">
        <v>0.51900000000000002</v>
      </c>
      <c r="F42" s="47">
        <v>0.51900000000000002</v>
      </c>
    </row>
    <row r="43" spans="1:6" ht="15.6" x14ac:dyDescent="0.3">
      <c r="A43" s="46" t="s">
        <v>269</v>
      </c>
      <c r="B43" s="47">
        <v>0.25600000000000001</v>
      </c>
      <c r="C43" s="47">
        <v>0.54700000000000004</v>
      </c>
      <c r="D43" s="47">
        <v>0.25600000000000001</v>
      </c>
      <c r="E43" s="47">
        <v>0.47499999999999998</v>
      </c>
      <c r="F43" s="47">
        <v>0.26200000000000001</v>
      </c>
    </row>
    <row r="44" spans="1:6" ht="15.6" x14ac:dyDescent="0.3">
      <c r="A44" s="46" t="s">
        <v>270</v>
      </c>
      <c r="B44" s="47">
        <v>303.2</v>
      </c>
      <c r="C44" s="47">
        <v>280.8</v>
      </c>
      <c r="D44" s="47">
        <v>302.8</v>
      </c>
      <c r="E44" s="47">
        <v>290.8</v>
      </c>
      <c r="F44" s="47">
        <v>297.5</v>
      </c>
    </row>
    <row r="45" spans="1:6" ht="15.6" x14ac:dyDescent="0.3">
      <c r="A45" s="46" t="s">
        <v>271</v>
      </c>
      <c r="B45" s="47">
        <v>3637.9</v>
      </c>
      <c r="C45" s="47">
        <v>3369.6</v>
      </c>
      <c r="D45" s="47">
        <v>3633.4</v>
      </c>
      <c r="E45" s="47">
        <v>3489.7</v>
      </c>
      <c r="F45" s="47">
        <v>3570.5</v>
      </c>
    </row>
    <row r="46" spans="1:6" ht="16.2" thickBot="1" x14ac:dyDescent="0.35">
      <c r="A46" s="48" t="s">
        <v>272</v>
      </c>
      <c r="B46" s="49">
        <v>893</v>
      </c>
      <c r="C46" s="49">
        <v>893</v>
      </c>
      <c r="D46" s="49">
        <v>893</v>
      </c>
      <c r="E46" s="49">
        <v>893</v>
      </c>
      <c r="F46" s="49">
        <v>893</v>
      </c>
    </row>
    <row r="47" spans="1:6" x14ac:dyDescent="0.3">
      <c r="A47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C59B-7048-4650-88C5-808C6C817581}">
  <dimension ref="A1:G18"/>
  <sheetViews>
    <sheetView workbookViewId="0">
      <selection activeCell="A11" sqref="A11"/>
    </sheetView>
  </sheetViews>
  <sheetFormatPr baseColWidth="10" defaultRowHeight="14.4" x14ac:dyDescent="0.3"/>
  <cols>
    <col min="1" max="1" width="45" customWidth="1"/>
    <col min="6" max="6" width="34.44140625" customWidth="1"/>
    <col min="7" max="7" width="25.6640625" customWidth="1"/>
  </cols>
  <sheetData>
    <row r="1" spans="1:7" x14ac:dyDescent="0.3">
      <c r="A1" t="s">
        <v>117</v>
      </c>
    </row>
    <row r="2" spans="1:7" ht="15" thickBot="1" x14ac:dyDescent="0.35"/>
    <row r="3" spans="1:7" ht="15" thickBot="1" x14ac:dyDescent="0.35">
      <c r="A3" s="5" t="s">
        <v>80</v>
      </c>
      <c r="B3" s="6" t="s">
        <v>81</v>
      </c>
      <c r="C3" s="6" t="s">
        <v>82</v>
      </c>
      <c r="D3" s="6" t="s">
        <v>83</v>
      </c>
      <c r="E3" s="6" t="s">
        <v>84</v>
      </c>
      <c r="F3" s="7" t="s">
        <v>85</v>
      </c>
      <c r="G3" s="7" t="s">
        <v>86</v>
      </c>
    </row>
    <row r="4" spans="1:7" ht="39.6" x14ac:dyDescent="0.3">
      <c r="A4" s="8" t="s">
        <v>87</v>
      </c>
      <c r="B4" s="13">
        <v>45.2</v>
      </c>
      <c r="C4" s="13">
        <v>16.12</v>
      </c>
      <c r="D4" s="13">
        <v>4.4000000000000004</v>
      </c>
      <c r="E4" s="13">
        <v>83.3</v>
      </c>
      <c r="F4" s="9" t="s">
        <v>88</v>
      </c>
      <c r="G4" s="16" t="s">
        <v>89</v>
      </c>
    </row>
    <row r="5" spans="1:7" ht="39.6" x14ac:dyDescent="0.3">
      <c r="A5" s="10" t="s">
        <v>90</v>
      </c>
      <c r="B5" s="14">
        <v>17.010000000000002</v>
      </c>
      <c r="C5" s="14">
        <v>25.76</v>
      </c>
      <c r="D5" s="14">
        <v>0</v>
      </c>
      <c r="E5" s="14">
        <v>100</v>
      </c>
      <c r="F5" s="11" t="s">
        <v>91</v>
      </c>
      <c r="G5" s="15" t="s">
        <v>92</v>
      </c>
    </row>
    <row r="6" spans="1:7" x14ac:dyDescent="0.3">
      <c r="A6" s="65" t="s">
        <v>93</v>
      </c>
      <c r="B6" s="66">
        <v>3.29</v>
      </c>
      <c r="C6" s="66">
        <v>7.67</v>
      </c>
      <c r="D6" s="66">
        <v>0</v>
      </c>
      <c r="E6" s="66">
        <v>78</v>
      </c>
      <c r="F6" s="67" t="s">
        <v>94</v>
      </c>
      <c r="G6" s="16" t="s">
        <v>115</v>
      </c>
    </row>
    <row r="7" spans="1:7" x14ac:dyDescent="0.3">
      <c r="A7" s="65"/>
      <c r="B7" s="66"/>
      <c r="C7" s="66"/>
      <c r="D7" s="66"/>
      <c r="E7" s="66"/>
      <c r="F7" s="67"/>
      <c r="G7" s="16"/>
    </row>
    <row r="8" spans="1:7" x14ac:dyDescent="0.3">
      <c r="A8" s="75" t="s">
        <v>95</v>
      </c>
      <c r="B8" s="63">
        <v>0.56000000000000005</v>
      </c>
      <c r="C8" s="63">
        <v>0.13</v>
      </c>
      <c r="D8" s="63">
        <v>0.1</v>
      </c>
      <c r="E8" s="63">
        <v>1.2</v>
      </c>
      <c r="F8" s="64" t="s">
        <v>96</v>
      </c>
      <c r="G8" s="68" t="s">
        <v>97</v>
      </c>
    </row>
    <row r="9" spans="1:7" x14ac:dyDescent="0.3">
      <c r="A9" s="75"/>
      <c r="B9" s="63"/>
      <c r="C9" s="63"/>
      <c r="D9" s="63"/>
      <c r="E9" s="63"/>
      <c r="F9" s="64"/>
      <c r="G9" s="68"/>
    </row>
    <row r="10" spans="1:7" x14ac:dyDescent="0.3">
      <c r="A10" s="8" t="s">
        <v>98</v>
      </c>
      <c r="B10" s="13">
        <v>180.05</v>
      </c>
      <c r="C10" s="13">
        <v>294.29000000000002</v>
      </c>
      <c r="D10" s="13">
        <v>2.6</v>
      </c>
      <c r="E10" s="13">
        <v>1827.9</v>
      </c>
      <c r="F10" s="9" t="s">
        <v>99</v>
      </c>
      <c r="G10" s="16" t="s">
        <v>100</v>
      </c>
    </row>
    <row r="11" spans="1:7" ht="19.8" customHeight="1" x14ac:dyDescent="0.3">
      <c r="A11" s="10" t="s">
        <v>101</v>
      </c>
      <c r="B11" s="14">
        <v>1366.63</v>
      </c>
      <c r="C11" s="14">
        <v>2624.87</v>
      </c>
      <c r="D11" s="14">
        <v>2.7</v>
      </c>
      <c r="E11" s="14">
        <v>16898.2</v>
      </c>
      <c r="F11" s="11" t="s">
        <v>102</v>
      </c>
      <c r="G11" s="15" t="s">
        <v>103</v>
      </c>
    </row>
    <row r="12" spans="1:7" ht="26.4" x14ac:dyDescent="0.3">
      <c r="A12" s="8" t="s">
        <v>104</v>
      </c>
      <c r="B12" s="13">
        <v>51.65</v>
      </c>
      <c r="C12" s="13">
        <v>62.97</v>
      </c>
      <c r="D12" s="13">
        <v>20</v>
      </c>
      <c r="E12" s="13">
        <v>487</v>
      </c>
      <c r="F12" s="9" t="s">
        <v>105</v>
      </c>
      <c r="G12" s="16" t="s">
        <v>106</v>
      </c>
    </row>
    <row r="13" spans="1:7" x14ac:dyDescent="0.3">
      <c r="A13" s="75" t="s">
        <v>107</v>
      </c>
      <c r="B13" s="63">
        <v>35.549999999999997</v>
      </c>
      <c r="C13" s="63">
        <v>16.97</v>
      </c>
      <c r="D13" s="63">
        <v>0.1</v>
      </c>
      <c r="E13" s="63">
        <v>61.3</v>
      </c>
      <c r="F13" s="64" t="s">
        <v>108</v>
      </c>
      <c r="G13" s="15" t="s">
        <v>109</v>
      </c>
    </row>
    <row r="14" spans="1:7" x14ac:dyDescent="0.3">
      <c r="A14" s="75"/>
      <c r="B14" s="63"/>
      <c r="C14" s="63"/>
      <c r="D14" s="63"/>
      <c r="E14" s="63"/>
      <c r="F14" s="64"/>
      <c r="G14" s="15" t="s">
        <v>110</v>
      </c>
    </row>
    <row r="15" spans="1:7" x14ac:dyDescent="0.3">
      <c r="A15" s="8" t="s">
        <v>111</v>
      </c>
      <c r="B15" s="70">
        <v>56.9</v>
      </c>
      <c r="C15" s="70">
        <v>11.5</v>
      </c>
      <c r="D15" s="70">
        <v>19.399999999999999</v>
      </c>
      <c r="E15" s="70">
        <v>86.3</v>
      </c>
      <c r="F15" s="67" t="s">
        <v>113</v>
      </c>
      <c r="G15" s="73" t="s">
        <v>114</v>
      </c>
    </row>
    <row r="16" spans="1:7" ht="16.2" thickBot="1" x14ac:dyDescent="0.35">
      <c r="A16" s="12" t="s">
        <v>112</v>
      </c>
      <c r="B16" s="71"/>
      <c r="C16" s="71"/>
      <c r="D16" s="71"/>
      <c r="E16" s="71"/>
      <c r="F16" s="72"/>
      <c r="G16" s="74"/>
    </row>
    <row r="18" spans="1:7" ht="39.6" customHeight="1" x14ac:dyDescent="0.3">
      <c r="A18" s="69" t="s">
        <v>116</v>
      </c>
      <c r="B18" s="69"/>
      <c r="C18" s="69"/>
      <c r="D18" s="69"/>
      <c r="E18" s="69"/>
      <c r="F18" s="69"/>
      <c r="G18" s="69"/>
    </row>
  </sheetData>
  <mergeCells count="26">
    <mergeCell ref="G8:G9"/>
    <mergeCell ref="A18:G18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DFA5-FD7E-448B-9507-848F628D8FB1}">
  <dimension ref="A1:C16"/>
  <sheetViews>
    <sheetView workbookViewId="0">
      <selection activeCell="A15" sqref="A15:A16"/>
    </sheetView>
  </sheetViews>
  <sheetFormatPr baseColWidth="10" defaultRowHeight="14.4" x14ac:dyDescent="0.3"/>
  <sheetData>
    <row r="1" spans="1:3" x14ac:dyDescent="0.3">
      <c r="B1" s="78" t="s">
        <v>330</v>
      </c>
      <c r="C1" s="79"/>
    </row>
    <row r="2" spans="1:3" x14ac:dyDescent="0.3">
      <c r="A2" s="50" t="s">
        <v>29</v>
      </c>
      <c r="B2" s="51" t="s">
        <v>56</v>
      </c>
      <c r="C2" s="51" t="s">
        <v>10</v>
      </c>
    </row>
    <row r="3" spans="1:3" x14ac:dyDescent="0.3">
      <c r="A3" t="s">
        <v>320</v>
      </c>
      <c r="C3">
        <v>2E-3</v>
      </c>
    </row>
    <row r="4" spans="1:3" x14ac:dyDescent="0.3">
      <c r="A4" t="s">
        <v>321</v>
      </c>
      <c r="C4">
        <v>4.0000000000000001E-3</v>
      </c>
    </row>
    <row r="5" spans="1:3" x14ac:dyDescent="0.3">
      <c r="A5" t="s">
        <v>322</v>
      </c>
      <c r="B5">
        <v>0.159</v>
      </c>
      <c r="C5">
        <v>1.2E-2</v>
      </c>
    </row>
    <row r="6" spans="1:3" x14ac:dyDescent="0.3">
      <c r="A6" t="s">
        <v>323</v>
      </c>
      <c r="C6">
        <v>3.3000000000000002E-2</v>
      </c>
    </row>
    <row r="7" spans="1:3" x14ac:dyDescent="0.3">
      <c r="A7" t="s">
        <v>324</v>
      </c>
      <c r="B7" s="30">
        <v>10.382</v>
      </c>
      <c r="C7">
        <v>0.39200000000000002</v>
      </c>
    </row>
    <row r="8" spans="1:3" x14ac:dyDescent="0.3">
      <c r="A8" t="s">
        <v>325</v>
      </c>
      <c r="B8">
        <v>14.238</v>
      </c>
      <c r="C8">
        <v>1.391</v>
      </c>
    </row>
    <row r="9" spans="1:3" x14ac:dyDescent="0.3">
      <c r="A9" t="s">
        <v>326</v>
      </c>
      <c r="B9">
        <v>21.675999999999998</v>
      </c>
      <c r="C9">
        <v>3.4950000000000001</v>
      </c>
    </row>
    <row r="10" spans="1:3" x14ac:dyDescent="0.3">
      <c r="A10" t="s">
        <v>327</v>
      </c>
      <c r="B10">
        <v>27.850999999999999</v>
      </c>
      <c r="C10">
        <v>6.2270000000000003</v>
      </c>
    </row>
    <row r="11" spans="1:3" x14ac:dyDescent="0.3">
      <c r="A11" t="s">
        <v>328</v>
      </c>
      <c r="B11">
        <v>32.485999999999997</v>
      </c>
      <c r="C11">
        <v>9.0670000000000002</v>
      </c>
    </row>
    <row r="12" spans="1:3" x14ac:dyDescent="0.3">
      <c r="A12" t="s">
        <v>329</v>
      </c>
      <c r="B12">
        <v>42.255000000000003</v>
      </c>
      <c r="C12" s="30">
        <v>11.882999999999999</v>
      </c>
    </row>
    <row r="15" spans="1:3" x14ac:dyDescent="0.3">
      <c r="A15" t="s">
        <v>331</v>
      </c>
    </row>
    <row r="16" spans="1:3" x14ac:dyDescent="0.3">
      <c r="A16" t="s">
        <v>332</v>
      </c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8DB5-1F7F-47A1-B930-9C524723AF91}">
  <dimension ref="A1:B55"/>
  <sheetViews>
    <sheetView topLeftCell="A28" workbookViewId="0">
      <selection activeCell="A55" sqref="A55"/>
    </sheetView>
  </sheetViews>
  <sheetFormatPr baseColWidth="10" defaultRowHeight="13.8" x14ac:dyDescent="0.25"/>
  <cols>
    <col min="1" max="1" width="32.109375" style="52" customWidth="1"/>
    <col min="2" max="2" width="140.5546875" style="53" customWidth="1"/>
    <col min="3" max="16384" width="11.5546875" style="52"/>
  </cols>
  <sheetData>
    <row r="1" spans="1:2" x14ac:dyDescent="0.25">
      <c r="A1" s="52" t="s">
        <v>482</v>
      </c>
    </row>
    <row r="2" spans="1:2" x14ac:dyDescent="0.25">
      <c r="A2" s="52" t="s">
        <v>31</v>
      </c>
      <c r="B2" s="53" t="s">
        <v>32</v>
      </c>
    </row>
    <row r="3" spans="1:2" x14ac:dyDescent="0.25">
      <c r="A3" s="52" t="s">
        <v>33</v>
      </c>
      <c r="B3" s="54" t="s">
        <v>20</v>
      </c>
    </row>
    <row r="5" spans="1:2" x14ac:dyDescent="0.25">
      <c r="A5" s="54" t="s">
        <v>34</v>
      </c>
      <c r="B5" s="54" t="s">
        <v>21</v>
      </c>
    </row>
    <row r="7" spans="1:2" x14ac:dyDescent="0.25">
      <c r="A7" s="52" t="s">
        <v>35</v>
      </c>
      <c r="B7" s="54" t="s">
        <v>22</v>
      </c>
    </row>
    <row r="9" spans="1:2" x14ac:dyDescent="0.25">
      <c r="A9" s="52" t="s">
        <v>23</v>
      </c>
      <c r="B9" s="54" t="s">
        <v>24</v>
      </c>
    </row>
    <row r="11" spans="1:2" x14ac:dyDescent="0.25">
      <c r="A11" s="55" t="s">
        <v>36</v>
      </c>
      <c r="B11" s="54" t="s">
        <v>25</v>
      </c>
    </row>
    <row r="13" spans="1:2" x14ac:dyDescent="0.25">
      <c r="A13" s="52" t="s">
        <v>26</v>
      </c>
      <c r="B13" s="54" t="s">
        <v>27</v>
      </c>
    </row>
    <row r="15" spans="1:2" x14ac:dyDescent="0.25">
      <c r="A15" s="52" t="s">
        <v>37</v>
      </c>
      <c r="B15" s="54" t="s">
        <v>28</v>
      </c>
    </row>
    <row r="16" spans="1:2" x14ac:dyDescent="0.25">
      <c r="B16" s="52"/>
    </row>
    <row r="18" spans="1:2" x14ac:dyDescent="0.25">
      <c r="A18" s="52" t="s">
        <v>38</v>
      </c>
      <c r="B18" s="53" t="s">
        <v>39</v>
      </c>
    </row>
    <row r="19" spans="1:2" x14ac:dyDescent="0.25">
      <c r="A19" s="52" t="s">
        <v>469</v>
      </c>
      <c r="B19" s="53" t="s">
        <v>30</v>
      </c>
    </row>
    <row r="21" spans="1:2" x14ac:dyDescent="0.25">
      <c r="A21" s="52" t="s">
        <v>41</v>
      </c>
      <c r="B21" s="53" t="s">
        <v>40</v>
      </c>
    </row>
    <row r="22" spans="1:2" x14ac:dyDescent="0.25">
      <c r="A22" s="52" t="s">
        <v>466</v>
      </c>
      <c r="B22" s="54" t="s">
        <v>473</v>
      </c>
    </row>
    <row r="24" spans="1:2" x14ac:dyDescent="0.25">
      <c r="A24" s="52" t="s">
        <v>42</v>
      </c>
      <c r="B24" s="53" t="s">
        <v>44</v>
      </c>
    </row>
    <row r="25" spans="1:2" x14ac:dyDescent="0.25">
      <c r="A25" s="52" t="s">
        <v>462</v>
      </c>
      <c r="B25" s="54" t="s">
        <v>43</v>
      </c>
    </row>
    <row r="27" spans="1:2" x14ac:dyDescent="0.25">
      <c r="A27" s="52" t="s">
        <v>45</v>
      </c>
      <c r="B27" s="53" t="s">
        <v>46</v>
      </c>
    </row>
    <row r="28" spans="1:2" x14ac:dyDescent="0.25">
      <c r="A28" s="52" t="s">
        <v>468</v>
      </c>
      <c r="B28" s="54" t="s">
        <v>47</v>
      </c>
    </row>
    <row r="30" spans="1:2" x14ac:dyDescent="0.25">
      <c r="A30" s="52" t="s">
        <v>48</v>
      </c>
      <c r="B30" s="56" t="s">
        <v>49</v>
      </c>
    </row>
    <row r="31" spans="1:2" x14ac:dyDescent="0.25">
      <c r="B31" s="53" t="s">
        <v>50</v>
      </c>
    </row>
    <row r="33" spans="1:2" x14ac:dyDescent="0.25">
      <c r="A33" s="52" t="s">
        <v>455</v>
      </c>
    </row>
    <row r="34" spans="1:2" x14ac:dyDescent="0.25">
      <c r="A34" s="52" t="s">
        <v>456</v>
      </c>
      <c r="B34" s="53" t="s">
        <v>475</v>
      </c>
    </row>
    <row r="35" spans="1:2" x14ac:dyDescent="0.25">
      <c r="A35" s="58" t="s">
        <v>457</v>
      </c>
      <c r="B35" s="53" t="s">
        <v>461</v>
      </c>
    </row>
    <row r="36" spans="1:2" x14ac:dyDescent="0.25">
      <c r="A36" s="58" t="s">
        <v>92</v>
      </c>
      <c r="B36" s="53" t="s">
        <v>461</v>
      </c>
    </row>
    <row r="37" spans="1:2" x14ac:dyDescent="0.25">
      <c r="A37" s="58" t="s">
        <v>115</v>
      </c>
      <c r="B37" s="53" t="s">
        <v>465</v>
      </c>
    </row>
    <row r="38" spans="1:2" x14ac:dyDescent="0.25">
      <c r="A38" s="58" t="s">
        <v>97</v>
      </c>
      <c r="B38" s="53" t="s">
        <v>464</v>
      </c>
    </row>
    <row r="39" spans="1:2" x14ac:dyDescent="0.25">
      <c r="A39" s="58" t="s">
        <v>100</v>
      </c>
      <c r="B39" s="59" t="s">
        <v>459</v>
      </c>
    </row>
    <row r="40" spans="1:2" x14ac:dyDescent="0.25">
      <c r="A40" s="58" t="s">
        <v>103</v>
      </c>
      <c r="B40" s="59" t="s">
        <v>458</v>
      </c>
    </row>
    <row r="41" spans="1:2" ht="18" customHeight="1" x14ac:dyDescent="0.25">
      <c r="A41" s="58" t="s">
        <v>106</v>
      </c>
      <c r="B41" s="53" t="s">
        <v>470</v>
      </c>
    </row>
    <row r="42" spans="1:2" x14ac:dyDescent="0.25">
      <c r="A42" s="58" t="s">
        <v>109</v>
      </c>
      <c r="B42" s="53" t="s">
        <v>460</v>
      </c>
    </row>
    <row r="43" spans="1:2" x14ac:dyDescent="0.25">
      <c r="A43" s="58" t="s">
        <v>110</v>
      </c>
      <c r="B43" s="59" t="s">
        <v>471</v>
      </c>
    </row>
    <row r="44" spans="1:2" x14ac:dyDescent="0.25">
      <c r="A44" s="60" t="s">
        <v>114</v>
      </c>
      <c r="B44" s="53" t="s">
        <v>463</v>
      </c>
    </row>
    <row r="45" spans="1:2" x14ac:dyDescent="0.25">
      <c r="A45" s="57"/>
    </row>
    <row r="46" spans="1:2" x14ac:dyDescent="0.25">
      <c r="A46" s="52" t="s">
        <v>472</v>
      </c>
      <c r="B46" s="53" t="s">
        <v>476</v>
      </c>
    </row>
    <row r="47" spans="1:2" x14ac:dyDescent="0.25">
      <c r="A47" s="52" t="s">
        <v>467</v>
      </c>
      <c r="B47" s="54" t="s">
        <v>47</v>
      </c>
    </row>
    <row r="49" spans="1:2" x14ac:dyDescent="0.25">
      <c r="A49" s="52" t="s">
        <v>478</v>
      </c>
      <c r="B49" s="53" t="s">
        <v>477</v>
      </c>
    </row>
    <row r="50" spans="1:2" x14ac:dyDescent="0.25">
      <c r="B50" s="53" t="s">
        <v>481</v>
      </c>
    </row>
    <row r="51" spans="1:2" x14ac:dyDescent="0.25">
      <c r="A51" s="52" t="s">
        <v>479</v>
      </c>
      <c r="B51" s="53" t="s">
        <v>480</v>
      </c>
    </row>
    <row r="52" spans="1:2" x14ac:dyDescent="0.25">
      <c r="B52" s="53" t="s">
        <v>481</v>
      </c>
    </row>
    <row r="54" spans="1:2" x14ac:dyDescent="0.25">
      <c r="A54" s="52" t="s">
        <v>483</v>
      </c>
    </row>
    <row r="55" spans="1:2" x14ac:dyDescent="0.25">
      <c r="A55" s="52" t="s">
        <v>474</v>
      </c>
      <c r="B55" s="53" t="s">
        <v>331</v>
      </c>
    </row>
  </sheetData>
  <hyperlinks>
    <hyperlink ref="B15" r:id="rId1" xr:uid="{E251DAD8-B150-4139-AFCC-747A65542D6F}"/>
    <hyperlink ref="B7" r:id="rId2" xr:uid="{834C1DEA-DF8F-4D7B-895B-6A087037790D}"/>
    <hyperlink ref="B5" r:id="rId3" xr:uid="{8DF194EC-B4D1-41F0-8FCF-DB4D3F53CB63}"/>
    <hyperlink ref="B3" r:id="rId4" xr:uid="{5F2B9D33-1AE9-4F8F-9798-55F577395805}"/>
    <hyperlink ref="B9" r:id="rId5" xr:uid="{A99864DF-087F-4CC8-BF14-A80CE7D43AFB}"/>
    <hyperlink ref="B11" r:id="rId6" xr:uid="{BBED7963-7C13-4A41-9455-68426EDA1DFC}"/>
    <hyperlink ref="B13" r:id="rId7" xr:uid="{2021FED7-057D-4B3D-9678-40F13F48D650}"/>
    <hyperlink ref="B28" r:id="rId8" xr:uid="{C99FE21A-50FD-4781-A22F-EF52E57F335C}"/>
    <hyperlink ref="B25" r:id="rId9" xr:uid="{CF4856C6-18E4-4ABD-A69A-A2E4E5D51CB8}"/>
    <hyperlink ref="B47" r:id="rId10" xr:uid="{3863B429-5099-43B1-8C6D-DCC092DE3C1C}"/>
    <hyperlink ref="B22" r:id="rId11" xr:uid="{A5BA63FF-FD23-4A2B-9223-DB45DBB69EE7}"/>
  </hyperlinks>
  <pageMargins left="0.7" right="0.7" top="0.75" bottom="0.75" header="0.3" footer="0.3"/>
  <pageSetup orientation="portrait" horizontalDpi="1200" verticalDpi="1200"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4E7F-74BE-4A10-A3AB-081FF16337D6}">
  <dimension ref="A1:O70"/>
  <sheetViews>
    <sheetView topLeftCell="H1" workbookViewId="0">
      <selection activeCell="H1" sqref="H1"/>
    </sheetView>
  </sheetViews>
  <sheetFormatPr baseColWidth="10" defaultRowHeight="14.4" x14ac:dyDescent="0.3"/>
  <cols>
    <col min="7" max="7" width="36.109375" customWidth="1"/>
    <col min="8" max="8" width="16.109375" customWidth="1"/>
    <col min="14" max="14" width="34.44140625" customWidth="1"/>
    <col min="15" max="15" width="31.33203125" customWidth="1"/>
  </cols>
  <sheetData>
    <row r="1" spans="1:15" x14ac:dyDescent="0.3">
      <c r="A1" t="s">
        <v>80</v>
      </c>
      <c r="B1" t="s">
        <v>333</v>
      </c>
      <c r="C1" t="s">
        <v>334</v>
      </c>
      <c r="D1" t="s">
        <v>335</v>
      </c>
      <c r="E1" t="s">
        <v>336</v>
      </c>
      <c r="F1" t="s">
        <v>337</v>
      </c>
      <c r="G1" t="s">
        <v>338</v>
      </c>
      <c r="H1" t="s">
        <v>80</v>
      </c>
      <c r="I1" t="s">
        <v>333</v>
      </c>
      <c r="J1" t="s">
        <v>334</v>
      </c>
      <c r="K1" t="s">
        <v>335</v>
      </c>
      <c r="L1" t="s">
        <v>336</v>
      </c>
      <c r="M1" t="s">
        <v>337</v>
      </c>
      <c r="N1" t="s">
        <v>338</v>
      </c>
      <c r="O1" t="s">
        <v>446</v>
      </c>
    </row>
    <row r="2" spans="1:15" x14ac:dyDescent="0.3">
      <c r="A2" t="s">
        <v>339</v>
      </c>
      <c r="B2">
        <v>1668</v>
      </c>
      <c r="C2">
        <v>417</v>
      </c>
      <c r="D2">
        <v>18953.48</v>
      </c>
      <c r="E2">
        <v>1001</v>
      </c>
      <c r="F2">
        <v>32057</v>
      </c>
      <c r="G2" t="s">
        <v>340</v>
      </c>
      <c r="H2" t="s">
        <v>339</v>
      </c>
      <c r="I2">
        <v>1668</v>
      </c>
      <c r="J2">
        <v>417</v>
      </c>
      <c r="K2">
        <v>18953.48</v>
      </c>
      <c r="L2">
        <v>1001</v>
      </c>
      <c r="M2">
        <v>32057</v>
      </c>
      <c r="N2" t="s">
        <v>340</v>
      </c>
      <c r="O2" t="s">
        <v>447</v>
      </c>
    </row>
    <row r="3" spans="1:15" x14ac:dyDescent="0.3">
      <c r="A3" t="s">
        <v>55</v>
      </c>
      <c r="B3">
        <v>1668</v>
      </c>
      <c r="C3">
        <v>4</v>
      </c>
      <c r="D3" t="s">
        <v>341</v>
      </c>
      <c r="E3" t="s">
        <v>341</v>
      </c>
      <c r="F3" t="s">
        <v>341</v>
      </c>
      <c r="G3" t="s">
        <v>55</v>
      </c>
      <c r="H3" t="s">
        <v>342</v>
      </c>
      <c r="I3">
        <v>1668</v>
      </c>
      <c r="J3">
        <v>32</v>
      </c>
      <c r="K3">
        <v>18.88729</v>
      </c>
      <c r="L3">
        <v>1</v>
      </c>
      <c r="M3">
        <v>32</v>
      </c>
      <c r="N3" t="s">
        <v>343</v>
      </c>
      <c r="O3" t="s">
        <v>441</v>
      </c>
    </row>
    <row r="4" spans="1:15" x14ac:dyDescent="0.3">
      <c r="A4" t="s">
        <v>342</v>
      </c>
      <c r="B4">
        <v>1668</v>
      </c>
      <c r="C4">
        <v>32</v>
      </c>
      <c r="D4">
        <v>18.88729</v>
      </c>
      <c r="E4">
        <v>1</v>
      </c>
      <c r="F4">
        <v>32</v>
      </c>
      <c r="G4" t="s">
        <v>343</v>
      </c>
      <c r="H4" t="s">
        <v>344</v>
      </c>
      <c r="I4">
        <v>1668</v>
      </c>
      <c r="J4">
        <v>32</v>
      </c>
      <c r="K4" t="s">
        <v>341</v>
      </c>
      <c r="L4" t="s">
        <v>341</v>
      </c>
      <c r="M4" t="s">
        <v>341</v>
      </c>
      <c r="N4" t="s">
        <v>345</v>
      </c>
      <c r="O4" t="s">
        <v>443</v>
      </c>
    </row>
    <row r="5" spans="1:15" x14ac:dyDescent="0.3">
      <c r="A5" t="s">
        <v>344</v>
      </c>
      <c r="B5">
        <v>1668</v>
      </c>
      <c r="C5">
        <v>32</v>
      </c>
      <c r="D5" t="s">
        <v>341</v>
      </c>
      <c r="E5" t="s">
        <v>341</v>
      </c>
      <c r="F5" t="s">
        <v>341</v>
      </c>
      <c r="G5" t="s">
        <v>345</v>
      </c>
      <c r="H5" t="s">
        <v>346</v>
      </c>
      <c r="I5">
        <v>1668</v>
      </c>
      <c r="J5">
        <v>408</v>
      </c>
      <c r="K5" t="s">
        <v>341</v>
      </c>
      <c r="L5" t="s">
        <v>341</v>
      </c>
      <c r="M5" t="s">
        <v>341</v>
      </c>
      <c r="N5" t="s">
        <v>347</v>
      </c>
      <c r="O5" t="s">
        <v>443</v>
      </c>
    </row>
    <row r="6" spans="1:15" x14ac:dyDescent="0.3">
      <c r="A6" t="s">
        <v>346</v>
      </c>
      <c r="B6">
        <v>1668</v>
      </c>
      <c r="C6">
        <v>408</v>
      </c>
      <c r="D6" t="s">
        <v>341</v>
      </c>
      <c r="E6" t="s">
        <v>341</v>
      </c>
      <c r="F6" t="s">
        <v>341</v>
      </c>
      <c r="G6" t="s">
        <v>347</v>
      </c>
      <c r="H6" t="s">
        <v>348</v>
      </c>
      <c r="I6">
        <v>1668</v>
      </c>
      <c r="J6">
        <v>74</v>
      </c>
      <c r="K6">
        <v>17.658989999999999</v>
      </c>
      <c r="L6">
        <v>1.01</v>
      </c>
      <c r="M6">
        <v>32.01</v>
      </c>
      <c r="N6" t="s">
        <v>349</v>
      </c>
      <c r="O6" t="s">
        <v>441</v>
      </c>
    </row>
    <row r="7" spans="1:15" x14ac:dyDescent="0.3">
      <c r="A7" t="s">
        <v>348</v>
      </c>
      <c r="B7">
        <v>1668</v>
      </c>
      <c r="C7">
        <v>74</v>
      </c>
      <c r="D7">
        <v>17.658989999999999</v>
      </c>
      <c r="E7">
        <v>1.01</v>
      </c>
      <c r="F7">
        <v>32.01</v>
      </c>
      <c r="G7" t="s">
        <v>349</v>
      </c>
      <c r="H7" t="s">
        <v>350</v>
      </c>
      <c r="I7">
        <v>1668</v>
      </c>
      <c r="J7">
        <v>74</v>
      </c>
      <c r="K7" t="s">
        <v>341</v>
      </c>
      <c r="L7" t="s">
        <v>341</v>
      </c>
      <c r="M7" t="s">
        <v>341</v>
      </c>
      <c r="N7" t="s">
        <v>351</v>
      </c>
      <c r="O7" t="s">
        <v>443</v>
      </c>
    </row>
    <row r="8" spans="1:15" x14ac:dyDescent="0.3">
      <c r="A8" t="s">
        <v>350</v>
      </c>
      <c r="B8">
        <v>1668</v>
      </c>
      <c r="C8">
        <v>74</v>
      </c>
      <c r="D8" t="s">
        <v>341</v>
      </c>
      <c r="E8" t="s">
        <v>341</v>
      </c>
      <c r="F8" t="s">
        <v>341</v>
      </c>
      <c r="G8" t="s">
        <v>351</v>
      </c>
      <c r="H8" t="s">
        <v>75</v>
      </c>
      <c r="I8">
        <v>1668</v>
      </c>
      <c r="J8">
        <v>30</v>
      </c>
      <c r="K8">
        <v>3.290168</v>
      </c>
      <c r="L8">
        <v>0</v>
      </c>
      <c r="M8">
        <v>78</v>
      </c>
      <c r="N8" t="s">
        <v>352</v>
      </c>
      <c r="O8" t="s">
        <v>444</v>
      </c>
    </row>
    <row r="9" spans="1:15" x14ac:dyDescent="0.3">
      <c r="A9" t="s">
        <v>75</v>
      </c>
      <c r="B9">
        <v>1668</v>
      </c>
      <c r="C9">
        <v>30</v>
      </c>
      <c r="D9">
        <v>3.290168</v>
      </c>
      <c r="E9">
        <v>0</v>
      </c>
      <c r="F9">
        <v>78</v>
      </c>
      <c r="G9" t="s">
        <v>352</v>
      </c>
      <c r="H9" t="s">
        <v>353</v>
      </c>
      <c r="I9">
        <v>1668</v>
      </c>
      <c r="J9">
        <v>23</v>
      </c>
      <c r="K9">
        <v>2.7577940000000001</v>
      </c>
      <c r="L9">
        <v>0</v>
      </c>
      <c r="M9">
        <v>28</v>
      </c>
      <c r="N9" t="s">
        <v>354</v>
      </c>
      <c r="O9" t="s">
        <v>444</v>
      </c>
    </row>
    <row r="10" spans="1:15" x14ac:dyDescent="0.3">
      <c r="A10" t="s">
        <v>353</v>
      </c>
      <c r="B10">
        <v>1668</v>
      </c>
      <c r="C10">
        <v>23</v>
      </c>
      <c r="D10">
        <v>2.7577940000000001</v>
      </c>
      <c r="E10">
        <v>0</v>
      </c>
      <c r="F10">
        <v>28</v>
      </c>
      <c r="G10" t="s">
        <v>354</v>
      </c>
      <c r="H10" t="s">
        <v>355</v>
      </c>
      <c r="I10">
        <v>1668</v>
      </c>
      <c r="J10">
        <v>22</v>
      </c>
      <c r="K10">
        <v>1.6618710000000001</v>
      </c>
      <c r="L10">
        <v>0</v>
      </c>
      <c r="M10">
        <v>34</v>
      </c>
      <c r="N10" t="s">
        <v>356</v>
      </c>
      <c r="O10" t="s">
        <v>444</v>
      </c>
    </row>
    <row r="11" spans="1:15" x14ac:dyDescent="0.3">
      <c r="A11" t="s">
        <v>355</v>
      </c>
      <c r="B11">
        <v>1668</v>
      </c>
      <c r="C11">
        <v>22</v>
      </c>
      <c r="D11">
        <v>1.6618710000000001</v>
      </c>
      <c r="E11">
        <v>0</v>
      </c>
      <c r="F11">
        <v>34</v>
      </c>
      <c r="G11" t="s">
        <v>356</v>
      </c>
      <c r="H11" t="s">
        <v>357</v>
      </c>
      <c r="I11">
        <v>1668</v>
      </c>
      <c r="J11">
        <v>6</v>
      </c>
      <c r="K11">
        <v>0.29016789999999998</v>
      </c>
      <c r="L11">
        <v>0</v>
      </c>
      <c r="M11">
        <v>5</v>
      </c>
      <c r="N11" t="s">
        <v>358</v>
      </c>
      <c r="O11" t="s">
        <v>444</v>
      </c>
    </row>
    <row r="12" spans="1:15" x14ac:dyDescent="0.3">
      <c r="A12" t="s">
        <v>357</v>
      </c>
      <c r="B12">
        <v>1668</v>
      </c>
      <c r="C12">
        <v>6</v>
      </c>
      <c r="D12">
        <v>0.29016789999999998</v>
      </c>
      <c r="E12">
        <v>0</v>
      </c>
      <c r="F12">
        <v>5</v>
      </c>
      <c r="G12" t="s">
        <v>358</v>
      </c>
      <c r="H12" t="s">
        <v>359</v>
      </c>
      <c r="I12">
        <v>1668</v>
      </c>
      <c r="J12">
        <v>52</v>
      </c>
      <c r="K12">
        <v>8</v>
      </c>
      <c r="L12">
        <v>0</v>
      </c>
      <c r="M12">
        <v>143</v>
      </c>
      <c r="N12" t="s">
        <v>360</v>
      </c>
      <c r="O12" t="s">
        <v>444</v>
      </c>
    </row>
    <row r="13" spans="1:15" x14ac:dyDescent="0.3">
      <c r="A13" t="s">
        <v>359</v>
      </c>
      <c r="B13">
        <v>1668</v>
      </c>
      <c r="C13">
        <v>52</v>
      </c>
      <c r="D13">
        <v>8</v>
      </c>
      <c r="E13">
        <v>0</v>
      </c>
      <c r="F13">
        <v>143</v>
      </c>
      <c r="G13" t="s">
        <v>360</v>
      </c>
      <c r="H13" t="s">
        <v>361</v>
      </c>
      <c r="I13">
        <v>1596</v>
      </c>
      <c r="J13">
        <v>33</v>
      </c>
      <c r="K13">
        <v>51.654139999999998</v>
      </c>
      <c r="L13">
        <v>20</v>
      </c>
      <c r="M13">
        <v>487</v>
      </c>
      <c r="N13" t="s">
        <v>362</v>
      </c>
      <c r="O13" t="s">
        <v>445</v>
      </c>
    </row>
    <row r="14" spans="1:15" x14ac:dyDescent="0.3">
      <c r="A14" t="s">
        <v>361</v>
      </c>
      <c r="B14">
        <v>1596</v>
      </c>
      <c r="C14">
        <v>33</v>
      </c>
      <c r="D14">
        <v>51.654139999999998</v>
      </c>
      <c r="E14">
        <v>20</v>
      </c>
      <c r="F14">
        <v>487</v>
      </c>
      <c r="G14" t="s">
        <v>362</v>
      </c>
      <c r="H14" t="s">
        <v>363</v>
      </c>
      <c r="I14">
        <v>1596</v>
      </c>
      <c r="J14">
        <v>46</v>
      </c>
      <c r="K14">
        <v>35.553629999999998</v>
      </c>
      <c r="L14">
        <v>0.1</v>
      </c>
      <c r="M14">
        <v>61.3</v>
      </c>
      <c r="N14" t="s">
        <v>364</v>
      </c>
      <c r="O14" t="s">
        <v>445</v>
      </c>
    </row>
    <row r="15" spans="1:15" x14ac:dyDescent="0.3">
      <c r="A15" t="s">
        <v>363</v>
      </c>
      <c r="B15">
        <v>1596</v>
      </c>
      <c r="C15">
        <v>46</v>
      </c>
      <c r="D15">
        <v>35.553629999999998</v>
      </c>
      <c r="E15">
        <v>0.1</v>
      </c>
      <c r="F15">
        <v>61.3</v>
      </c>
      <c r="G15" t="s">
        <v>364</v>
      </c>
      <c r="H15" t="s">
        <v>365</v>
      </c>
      <c r="I15">
        <v>1668</v>
      </c>
      <c r="J15">
        <v>299</v>
      </c>
      <c r="K15">
        <v>45.195680000000003</v>
      </c>
      <c r="L15">
        <v>4.4000000000000004</v>
      </c>
      <c r="M15">
        <v>83.3</v>
      </c>
      <c r="N15" t="s">
        <v>366</v>
      </c>
      <c r="O15" t="s">
        <v>445</v>
      </c>
    </row>
    <row r="16" spans="1:15" x14ac:dyDescent="0.3">
      <c r="A16" t="s">
        <v>365</v>
      </c>
      <c r="B16">
        <v>1668</v>
      </c>
      <c r="C16">
        <v>299</v>
      </c>
      <c r="D16">
        <v>45.195680000000003</v>
      </c>
      <c r="E16">
        <v>4.4000000000000004</v>
      </c>
      <c r="F16">
        <v>83.3</v>
      </c>
      <c r="G16" t="s">
        <v>366</v>
      </c>
      <c r="H16" t="s">
        <v>367</v>
      </c>
      <c r="I16">
        <v>1668</v>
      </c>
      <c r="J16">
        <v>355</v>
      </c>
      <c r="K16">
        <v>17.01416</v>
      </c>
      <c r="L16">
        <v>0</v>
      </c>
      <c r="M16">
        <v>100</v>
      </c>
      <c r="N16" t="s">
        <v>368</v>
      </c>
      <c r="O16" t="s">
        <v>445</v>
      </c>
    </row>
    <row r="17" spans="1:15" x14ac:dyDescent="0.3">
      <c r="A17" t="s">
        <v>367</v>
      </c>
      <c r="B17">
        <v>1668</v>
      </c>
      <c r="C17">
        <v>355</v>
      </c>
      <c r="D17">
        <v>17.01416</v>
      </c>
      <c r="E17">
        <v>0</v>
      </c>
      <c r="F17">
        <v>100</v>
      </c>
      <c r="G17" t="s">
        <v>368</v>
      </c>
      <c r="H17" t="s">
        <v>369</v>
      </c>
      <c r="I17">
        <v>1668</v>
      </c>
      <c r="J17">
        <v>334</v>
      </c>
      <c r="K17">
        <v>654.25419999999997</v>
      </c>
      <c r="L17">
        <v>13</v>
      </c>
      <c r="M17">
        <v>7576</v>
      </c>
      <c r="N17" t="s">
        <v>370</v>
      </c>
      <c r="O17" t="s">
        <v>445</v>
      </c>
    </row>
    <row r="18" spans="1:15" x14ac:dyDescent="0.3">
      <c r="A18" t="s">
        <v>369</v>
      </c>
      <c r="B18">
        <v>1668</v>
      </c>
      <c r="C18">
        <v>334</v>
      </c>
      <c r="D18">
        <v>654.25419999999997</v>
      </c>
      <c r="E18">
        <v>13</v>
      </c>
      <c r="F18">
        <v>7576</v>
      </c>
      <c r="G18" t="s">
        <v>370</v>
      </c>
      <c r="H18" t="s">
        <v>371</v>
      </c>
      <c r="I18">
        <v>1668</v>
      </c>
      <c r="J18">
        <v>74</v>
      </c>
      <c r="K18">
        <v>56.93383</v>
      </c>
      <c r="L18">
        <v>19.367609999999999</v>
      </c>
      <c r="M18">
        <v>86.264399999999995</v>
      </c>
      <c r="N18" t="s">
        <v>372</v>
      </c>
      <c r="O18" t="s">
        <v>452</v>
      </c>
    </row>
    <row r="19" spans="1:15" x14ac:dyDescent="0.3">
      <c r="A19" t="s">
        <v>371</v>
      </c>
      <c r="B19">
        <v>1668</v>
      </c>
      <c r="C19">
        <v>74</v>
      </c>
      <c r="D19">
        <v>0.56933829999999996</v>
      </c>
      <c r="E19">
        <v>0.19367609999999999</v>
      </c>
      <c r="F19">
        <v>0.86264399999999997</v>
      </c>
      <c r="G19" t="s">
        <v>372</v>
      </c>
      <c r="H19" t="s">
        <v>373</v>
      </c>
      <c r="I19">
        <v>1668</v>
      </c>
      <c r="J19">
        <v>74</v>
      </c>
      <c r="K19">
        <v>-0.58723029999999998</v>
      </c>
      <c r="L19">
        <v>-1.6415679999999999</v>
      </c>
      <c r="M19">
        <v>-0.1477532</v>
      </c>
      <c r="N19" t="s">
        <v>374</v>
      </c>
      <c r="O19" t="s">
        <v>442</v>
      </c>
    </row>
    <row r="20" spans="1:15" x14ac:dyDescent="0.3">
      <c r="A20" t="s">
        <v>373</v>
      </c>
      <c r="B20">
        <v>1668</v>
      </c>
      <c r="C20">
        <v>74</v>
      </c>
      <c r="D20">
        <v>-0.58723029999999998</v>
      </c>
      <c r="E20">
        <v>-1.6415679999999999</v>
      </c>
      <c r="F20">
        <v>-0.1477532</v>
      </c>
      <c r="G20" t="s">
        <v>374</v>
      </c>
      <c r="H20" t="s">
        <v>51</v>
      </c>
      <c r="I20">
        <v>1668</v>
      </c>
      <c r="J20">
        <v>420</v>
      </c>
      <c r="K20">
        <v>175.17750000000001</v>
      </c>
      <c r="L20">
        <v>0</v>
      </c>
      <c r="M20">
        <v>6014</v>
      </c>
      <c r="N20" t="s">
        <v>51</v>
      </c>
      <c r="O20" t="s">
        <v>444</v>
      </c>
    </row>
    <row r="21" spans="1:15" x14ac:dyDescent="0.3">
      <c r="A21" t="s">
        <v>51</v>
      </c>
      <c r="B21">
        <v>1668</v>
      </c>
      <c r="C21">
        <v>420</v>
      </c>
      <c r="D21">
        <v>175.17750000000001</v>
      </c>
      <c r="E21">
        <v>0</v>
      </c>
      <c r="F21">
        <v>6014</v>
      </c>
      <c r="G21" t="s">
        <v>51</v>
      </c>
      <c r="H21" t="s">
        <v>64</v>
      </c>
      <c r="I21">
        <v>1668</v>
      </c>
      <c r="J21">
        <v>159</v>
      </c>
      <c r="K21">
        <v>19.713429999999999</v>
      </c>
      <c r="L21">
        <v>0</v>
      </c>
      <c r="M21">
        <v>564</v>
      </c>
      <c r="N21" t="s">
        <v>52</v>
      </c>
      <c r="O21" t="s">
        <v>444</v>
      </c>
    </row>
    <row r="22" spans="1:15" x14ac:dyDescent="0.3">
      <c r="A22" t="s">
        <v>64</v>
      </c>
      <c r="B22">
        <v>1668</v>
      </c>
      <c r="C22">
        <v>159</v>
      </c>
      <c r="D22">
        <v>19.713429999999999</v>
      </c>
      <c r="E22">
        <v>0</v>
      </c>
      <c r="F22">
        <v>564</v>
      </c>
      <c r="G22" t="s">
        <v>52</v>
      </c>
      <c r="H22" t="s">
        <v>58</v>
      </c>
      <c r="I22">
        <v>1668</v>
      </c>
      <c r="J22">
        <v>118</v>
      </c>
      <c r="K22">
        <v>-12.51689</v>
      </c>
      <c r="L22">
        <v>-43.6</v>
      </c>
      <c r="M22">
        <v>5.3103449999999999</v>
      </c>
      <c r="N22" t="s">
        <v>375</v>
      </c>
      <c r="O22" t="s">
        <v>448</v>
      </c>
    </row>
    <row r="23" spans="1:15" x14ac:dyDescent="0.3">
      <c r="A23" t="s">
        <v>58</v>
      </c>
      <c r="B23">
        <v>1668</v>
      </c>
      <c r="C23">
        <v>118</v>
      </c>
      <c r="D23">
        <v>-12.51689</v>
      </c>
      <c r="E23">
        <v>-43.6</v>
      </c>
      <c r="F23">
        <v>5.3103449999999999</v>
      </c>
      <c r="G23" t="s">
        <v>375</v>
      </c>
      <c r="H23" t="s">
        <v>59</v>
      </c>
      <c r="I23">
        <v>1668</v>
      </c>
      <c r="J23">
        <v>125</v>
      </c>
      <c r="K23">
        <v>-30.497669999999999</v>
      </c>
      <c r="L23">
        <v>-73.900000000000006</v>
      </c>
      <c r="M23">
        <v>11.93103</v>
      </c>
      <c r="N23" t="s">
        <v>376</v>
      </c>
      <c r="O23" t="s">
        <v>448</v>
      </c>
    </row>
    <row r="24" spans="1:15" x14ac:dyDescent="0.3">
      <c r="A24" t="s">
        <v>59</v>
      </c>
      <c r="B24">
        <v>1668</v>
      </c>
      <c r="C24">
        <v>125</v>
      </c>
      <c r="D24">
        <v>-30.497669999999999</v>
      </c>
      <c r="E24">
        <v>-73.900000000000006</v>
      </c>
      <c r="F24">
        <v>11.93103</v>
      </c>
      <c r="G24" t="s">
        <v>376</v>
      </c>
      <c r="H24" t="s">
        <v>60</v>
      </c>
      <c r="I24">
        <v>1668</v>
      </c>
      <c r="J24">
        <v>111</v>
      </c>
      <c r="K24">
        <v>12.55565</v>
      </c>
      <c r="L24">
        <v>-1.2758620000000001</v>
      </c>
      <c r="M24">
        <v>30.133330000000001</v>
      </c>
      <c r="N24" t="s">
        <v>377</v>
      </c>
      <c r="O24" t="s">
        <v>448</v>
      </c>
    </row>
    <row r="25" spans="1:15" x14ac:dyDescent="0.3">
      <c r="A25" t="s">
        <v>60</v>
      </c>
      <c r="B25">
        <v>1668</v>
      </c>
      <c r="C25">
        <v>111</v>
      </c>
      <c r="D25">
        <v>12.55565</v>
      </c>
      <c r="E25">
        <v>-1.2758620000000001</v>
      </c>
      <c r="F25">
        <v>30.133330000000001</v>
      </c>
      <c r="G25" t="s">
        <v>377</v>
      </c>
      <c r="H25" t="s">
        <v>61</v>
      </c>
      <c r="I25">
        <v>1668</v>
      </c>
      <c r="J25">
        <v>119</v>
      </c>
      <c r="K25">
        <v>-36.154130000000002</v>
      </c>
      <c r="L25">
        <v>-75.733329999999995</v>
      </c>
      <c r="M25">
        <v>2.5172409999999998</v>
      </c>
      <c r="N25" t="s">
        <v>378</v>
      </c>
      <c r="O25" t="s">
        <v>448</v>
      </c>
    </row>
    <row r="26" spans="1:15" x14ac:dyDescent="0.3">
      <c r="A26" t="s">
        <v>61</v>
      </c>
      <c r="B26">
        <v>1668</v>
      </c>
      <c r="C26">
        <v>119</v>
      </c>
      <c r="D26">
        <v>-36.154130000000002</v>
      </c>
      <c r="E26">
        <v>-75.733329999999995</v>
      </c>
      <c r="F26">
        <v>2.5172409999999998</v>
      </c>
      <c r="G26" t="s">
        <v>378</v>
      </c>
      <c r="H26" t="s">
        <v>62</v>
      </c>
      <c r="I26">
        <v>1668</v>
      </c>
      <c r="J26">
        <v>125</v>
      </c>
      <c r="K26">
        <v>-36.308</v>
      </c>
      <c r="L26">
        <v>-86.333340000000007</v>
      </c>
      <c r="M26">
        <v>14.27586</v>
      </c>
      <c r="N26" t="s">
        <v>379</v>
      </c>
      <c r="O26" t="s">
        <v>448</v>
      </c>
    </row>
    <row r="27" spans="1:15" x14ac:dyDescent="0.3">
      <c r="A27" t="s">
        <v>62</v>
      </c>
      <c r="B27">
        <v>1668</v>
      </c>
      <c r="C27">
        <v>125</v>
      </c>
      <c r="D27">
        <v>-36.308</v>
      </c>
      <c r="E27">
        <v>-86.333340000000007</v>
      </c>
      <c r="F27">
        <v>14.27586</v>
      </c>
      <c r="G27" t="s">
        <v>379</v>
      </c>
      <c r="H27" t="s">
        <v>63</v>
      </c>
      <c r="I27">
        <v>1668</v>
      </c>
      <c r="J27">
        <v>123</v>
      </c>
      <c r="K27">
        <v>-25.37313</v>
      </c>
      <c r="L27">
        <v>-59.433329999999998</v>
      </c>
      <c r="M27">
        <v>9.7931030000000003</v>
      </c>
      <c r="N27" t="s">
        <v>380</v>
      </c>
      <c r="O27" t="s">
        <v>448</v>
      </c>
    </row>
    <row r="28" spans="1:15" x14ac:dyDescent="0.3">
      <c r="A28" t="s">
        <v>63</v>
      </c>
      <c r="B28">
        <v>1668</v>
      </c>
      <c r="C28">
        <v>123</v>
      </c>
      <c r="D28">
        <v>-25.37313</v>
      </c>
      <c r="E28">
        <v>-59.433329999999998</v>
      </c>
      <c r="F28">
        <v>9.7931030000000003</v>
      </c>
      <c r="G28" t="s">
        <v>380</v>
      </c>
      <c r="H28" t="s">
        <v>381</v>
      </c>
      <c r="I28">
        <v>1668</v>
      </c>
      <c r="J28">
        <v>345</v>
      </c>
      <c r="K28">
        <v>5.8352149999999998</v>
      </c>
      <c r="L28">
        <v>2.6390570000000002</v>
      </c>
      <c r="M28">
        <v>9.3247389999999992</v>
      </c>
      <c r="N28" t="s">
        <v>382</v>
      </c>
      <c r="O28" t="s">
        <v>442</v>
      </c>
    </row>
    <row r="29" spans="1:15" x14ac:dyDescent="0.3">
      <c r="A29" t="s">
        <v>381</v>
      </c>
      <c r="B29">
        <v>1668</v>
      </c>
      <c r="C29">
        <v>345</v>
      </c>
      <c r="D29">
        <v>5.8352149999999998</v>
      </c>
      <c r="E29">
        <v>2.6390570000000002</v>
      </c>
      <c r="F29">
        <v>9.3247389999999992</v>
      </c>
      <c r="G29" t="s">
        <v>382</v>
      </c>
      <c r="H29" t="s">
        <v>57</v>
      </c>
      <c r="I29">
        <v>1668</v>
      </c>
      <c r="J29">
        <v>4</v>
      </c>
      <c r="K29">
        <v>2.5</v>
      </c>
      <c r="L29">
        <v>1</v>
      </c>
      <c r="M29">
        <v>4</v>
      </c>
      <c r="N29" t="s">
        <v>57</v>
      </c>
      <c r="O29" t="s">
        <v>449</v>
      </c>
    </row>
    <row r="30" spans="1:15" x14ac:dyDescent="0.3">
      <c r="A30" t="s">
        <v>57</v>
      </c>
      <c r="B30">
        <v>1668</v>
      </c>
      <c r="C30">
        <v>4</v>
      </c>
      <c r="D30">
        <v>2.5</v>
      </c>
      <c r="E30">
        <v>1</v>
      </c>
      <c r="F30">
        <v>4</v>
      </c>
      <c r="G30" t="s">
        <v>57</v>
      </c>
      <c r="H30" t="s">
        <v>383</v>
      </c>
      <c r="I30">
        <v>1121</v>
      </c>
      <c r="J30">
        <v>158</v>
      </c>
      <c r="K30">
        <v>2.015333</v>
      </c>
      <c r="L30">
        <v>0</v>
      </c>
      <c r="M30">
        <v>6.3350540000000004</v>
      </c>
      <c r="N30" t="s">
        <v>383</v>
      </c>
      <c r="O30" t="s">
        <v>442</v>
      </c>
    </row>
    <row r="31" spans="1:15" x14ac:dyDescent="0.3">
      <c r="A31" t="s">
        <v>383</v>
      </c>
      <c r="B31">
        <v>1121</v>
      </c>
      <c r="C31">
        <v>158</v>
      </c>
      <c r="D31">
        <v>2.015333</v>
      </c>
      <c r="E31">
        <v>0</v>
      </c>
      <c r="F31">
        <v>6.3350540000000004</v>
      </c>
      <c r="G31" t="s">
        <v>383</v>
      </c>
      <c r="H31" t="s">
        <v>384</v>
      </c>
      <c r="I31">
        <v>1499</v>
      </c>
      <c r="J31">
        <v>419</v>
      </c>
      <c r="K31">
        <v>3.3956460000000002</v>
      </c>
      <c r="L31">
        <v>0</v>
      </c>
      <c r="M31">
        <v>8.7018450000000005</v>
      </c>
      <c r="N31" t="s">
        <v>384</v>
      </c>
      <c r="O31" t="s">
        <v>442</v>
      </c>
    </row>
    <row r="32" spans="1:15" x14ac:dyDescent="0.3">
      <c r="A32" t="s">
        <v>384</v>
      </c>
      <c r="B32">
        <v>1499</v>
      </c>
      <c r="C32">
        <v>419</v>
      </c>
      <c r="D32">
        <v>3.3956460000000002</v>
      </c>
      <c r="E32">
        <v>0</v>
      </c>
      <c r="F32">
        <v>8.7018450000000005</v>
      </c>
      <c r="G32" t="s">
        <v>384</v>
      </c>
      <c r="H32" t="s">
        <v>385</v>
      </c>
      <c r="I32">
        <v>1499</v>
      </c>
      <c r="J32">
        <v>25</v>
      </c>
      <c r="K32">
        <v>1.09006</v>
      </c>
      <c r="L32">
        <v>0</v>
      </c>
      <c r="M32">
        <v>42</v>
      </c>
      <c r="N32" t="s">
        <v>386</v>
      </c>
      <c r="O32" t="s">
        <v>444</v>
      </c>
    </row>
    <row r="33" spans="1:15" x14ac:dyDescent="0.3">
      <c r="A33" t="s">
        <v>385</v>
      </c>
      <c r="B33">
        <v>1499</v>
      </c>
      <c r="C33">
        <v>25</v>
      </c>
      <c r="D33">
        <v>1.09006</v>
      </c>
      <c r="E33">
        <v>0</v>
      </c>
      <c r="F33">
        <v>42</v>
      </c>
      <c r="G33" t="s">
        <v>386</v>
      </c>
      <c r="H33" t="s">
        <v>76</v>
      </c>
      <c r="I33">
        <v>1499</v>
      </c>
      <c r="J33">
        <v>47</v>
      </c>
      <c r="K33">
        <v>2.2228150000000002</v>
      </c>
      <c r="L33">
        <v>0</v>
      </c>
      <c r="M33">
        <v>86</v>
      </c>
      <c r="N33" t="s">
        <v>201</v>
      </c>
      <c r="O33" t="s">
        <v>444</v>
      </c>
    </row>
    <row r="34" spans="1:15" x14ac:dyDescent="0.3">
      <c r="A34" t="s">
        <v>76</v>
      </c>
      <c r="B34">
        <v>1499</v>
      </c>
      <c r="C34">
        <v>47</v>
      </c>
      <c r="D34">
        <v>2.2228150000000002</v>
      </c>
      <c r="E34">
        <v>0</v>
      </c>
      <c r="F34">
        <v>86</v>
      </c>
      <c r="G34" t="s">
        <v>201</v>
      </c>
      <c r="H34" t="s">
        <v>77</v>
      </c>
      <c r="I34">
        <v>1499</v>
      </c>
      <c r="J34">
        <v>119</v>
      </c>
      <c r="K34">
        <v>11.73316</v>
      </c>
      <c r="L34">
        <v>0</v>
      </c>
      <c r="M34">
        <v>440</v>
      </c>
      <c r="N34" t="s">
        <v>202</v>
      </c>
      <c r="O34" t="s">
        <v>444</v>
      </c>
    </row>
    <row r="35" spans="1:15" x14ac:dyDescent="0.3">
      <c r="A35" t="s">
        <v>77</v>
      </c>
      <c r="B35">
        <v>1499</v>
      </c>
      <c r="C35">
        <v>119</v>
      </c>
      <c r="D35">
        <v>11.73316</v>
      </c>
      <c r="E35">
        <v>0</v>
      </c>
      <c r="F35">
        <v>440</v>
      </c>
      <c r="G35" t="s">
        <v>202</v>
      </c>
      <c r="H35" t="s">
        <v>78</v>
      </c>
      <c r="I35">
        <v>1499</v>
      </c>
      <c r="J35">
        <v>391</v>
      </c>
      <c r="K35">
        <v>154.6704</v>
      </c>
      <c r="L35">
        <v>0</v>
      </c>
      <c r="M35">
        <v>4827</v>
      </c>
      <c r="N35" t="s">
        <v>208</v>
      </c>
      <c r="O35" t="s">
        <v>444</v>
      </c>
    </row>
    <row r="36" spans="1:15" x14ac:dyDescent="0.3">
      <c r="A36" t="s">
        <v>78</v>
      </c>
      <c r="B36">
        <v>1499</v>
      </c>
      <c r="C36">
        <v>391</v>
      </c>
      <c r="D36">
        <v>154.6704</v>
      </c>
      <c r="E36">
        <v>0</v>
      </c>
      <c r="F36">
        <v>4827</v>
      </c>
      <c r="G36" t="s">
        <v>208</v>
      </c>
      <c r="H36" t="s">
        <v>79</v>
      </c>
      <c r="I36">
        <v>1499</v>
      </c>
      <c r="J36">
        <v>163</v>
      </c>
      <c r="K36">
        <v>23.168780000000002</v>
      </c>
      <c r="L36">
        <v>0</v>
      </c>
      <c r="M36">
        <v>652</v>
      </c>
      <c r="N36" t="s">
        <v>214</v>
      </c>
      <c r="O36" t="s">
        <v>444</v>
      </c>
    </row>
    <row r="37" spans="1:15" x14ac:dyDescent="0.3">
      <c r="A37" t="s">
        <v>79</v>
      </c>
      <c r="B37">
        <v>1499</v>
      </c>
      <c r="C37">
        <v>163</v>
      </c>
      <c r="D37">
        <v>23.168780000000002</v>
      </c>
      <c r="E37">
        <v>0</v>
      </c>
      <c r="F37">
        <v>652</v>
      </c>
      <c r="G37" t="s">
        <v>214</v>
      </c>
      <c r="H37" t="s">
        <v>387</v>
      </c>
      <c r="I37">
        <v>1499</v>
      </c>
      <c r="J37">
        <v>37</v>
      </c>
      <c r="K37">
        <v>2.0420280000000002</v>
      </c>
      <c r="L37">
        <v>0</v>
      </c>
      <c r="M37">
        <v>54</v>
      </c>
      <c r="N37" t="s">
        <v>388</v>
      </c>
      <c r="O37" t="s">
        <v>444</v>
      </c>
    </row>
    <row r="38" spans="1:15" x14ac:dyDescent="0.3">
      <c r="A38" t="s">
        <v>387</v>
      </c>
      <c r="B38">
        <v>1499</v>
      </c>
      <c r="C38">
        <v>37</v>
      </c>
      <c r="D38">
        <v>2.0420280000000002</v>
      </c>
      <c r="E38">
        <v>0</v>
      </c>
      <c r="F38">
        <v>54</v>
      </c>
      <c r="G38" t="s">
        <v>388</v>
      </c>
      <c r="H38" t="s">
        <v>65</v>
      </c>
      <c r="I38">
        <v>1499</v>
      </c>
      <c r="J38">
        <v>254</v>
      </c>
      <c r="K38">
        <v>54.21481</v>
      </c>
      <c r="L38">
        <v>0</v>
      </c>
      <c r="M38">
        <v>1222</v>
      </c>
      <c r="N38" t="s">
        <v>440</v>
      </c>
      <c r="O38" t="s">
        <v>444</v>
      </c>
    </row>
    <row r="39" spans="1:15" x14ac:dyDescent="0.3">
      <c r="A39" t="s">
        <v>65</v>
      </c>
      <c r="B39">
        <v>1499</v>
      </c>
      <c r="C39">
        <v>254</v>
      </c>
      <c r="D39">
        <v>54.21481</v>
      </c>
      <c r="E39">
        <v>0</v>
      </c>
      <c r="F39">
        <v>1222</v>
      </c>
      <c r="G39" t="s">
        <v>166</v>
      </c>
      <c r="H39" t="s">
        <v>438</v>
      </c>
      <c r="I39">
        <v>1499</v>
      </c>
      <c r="J39">
        <v>74</v>
      </c>
      <c r="K39">
        <v>5.5036690000000004</v>
      </c>
      <c r="L39">
        <v>0</v>
      </c>
      <c r="M39">
        <v>235</v>
      </c>
      <c r="N39" t="s">
        <v>439</v>
      </c>
      <c r="O39" t="s">
        <v>444</v>
      </c>
    </row>
    <row r="40" spans="1:15" x14ac:dyDescent="0.3">
      <c r="A40" t="s">
        <v>74</v>
      </c>
      <c r="B40">
        <v>1499</v>
      </c>
      <c r="C40">
        <v>262</v>
      </c>
      <c r="D40">
        <v>66.046030000000002</v>
      </c>
      <c r="E40">
        <v>0</v>
      </c>
      <c r="F40">
        <v>2986</v>
      </c>
      <c r="G40" t="s">
        <v>389</v>
      </c>
      <c r="H40" t="s">
        <v>74</v>
      </c>
      <c r="I40">
        <v>1499</v>
      </c>
      <c r="J40">
        <v>262</v>
      </c>
      <c r="K40">
        <v>66.046030000000002</v>
      </c>
      <c r="L40">
        <v>0</v>
      </c>
      <c r="M40">
        <v>2986</v>
      </c>
      <c r="N40" t="s">
        <v>389</v>
      </c>
      <c r="O40" t="s">
        <v>444</v>
      </c>
    </row>
    <row r="41" spans="1:15" x14ac:dyDescent="0.3">
      <c r="A41" t="s">
        <v>124</v>
      </c>
      <c r="B41">
        <v>1499</v>
      </c>
      <c r="C41">
        <v>19</v>
      </c>
      <c r="D41">
        <v>0.27885260000000001</v>
      </c>
      <c r="E41">
        <v>0</v>
      </c>
      <c r="F41">
        <v>31</v>
      </c>
      <c r="G41" t="s">
        <v>390</v>
      </c>
      <c r="H41" t="s">
        <v>124</v>
      </c>
      <c r="I41">
        <v>1499</v>
      </c>
      <c r="J41">
        <v>19</v>
      </c>
      <c r="K41">
        <v>0.27885260000000001</v>
      </c>
      <c r="L41">
        <v>0</v>
      </c>
      <c r="M41">
        <v>31</v>
      </c>
      <c r="N41" t="s">
        <v>390</v>
      </c>
      <c r="O41" t="s">
        <v>444</v>
      </c>
    </row>
    <row r="42" spans="1:15" x14ac:dyDescent="0.3">
      <c r="A42" t="s">
        <v>66</v>
      </c>
      <c r="B42">
        <v>1499</v>
      </c>
      <c r="C42">
        <v>98</v>
      </c>
      <c r="D42">
        <v>8.8525679999999998</v>
      </c>
      <c r="E42">
        <v>0</v>
      </c>
      <c r="F42">
        <v>643</v>
      </c>
      <c r="G42" t="s">
        <v>391</v>
      </c>
      <c r="H42" t="s">
        <v>66</v>
      </c>
      <c r="I42">
        <v>1499</v>
      </c>
      <c r="J42">
        <v>98</v>
      </c>
      <c r="K42">
        <v>8.8525679999999998</v>
      </c>
      <c r="L42">
        <v>0</v>
      </c>
      <c r="M42">
        <v>643</v>
      </c>
      <c r="N42" t="s">
        <v>391</v>
      </c>
      <c r="O42" t="s">
        <v>444</v>
      </c>
    </row>
    <row r="43" spans="1:15" x14ac:dyDescent="0.3">
      <c r="A43" t="s">
        <v>67</v>
      </c>
      <c r="B43">
        <v>1499</v>
      </c>
      <c r="C43">
        <v>181</v>
      </c>
      <c r="D43">
        <v>36.026020000000003</v>
      </c>
      <c r="E43">
        <v>0</v>
      </c>
      <c r="F43">
        <v>2875</v>
      </c>
      <c r="G43" t="s">
        <v>392</v>
      </c>
      <c r="H43" t="s">
        <v>67</v>
      </c>
      <c r="I43">
        <v>1499</v>
      </c>
      <c r="J43">
        <v>181</v>
      </c>
      <c r="K43">
        <v>36.026020000000003</v>
      </c>
      <c r="L43">
        <v>0</v>
      </c>
      <c r="M43">
        <v>2875</v>
      </c>
      <c r="N43" t="s">
        <v>392</v>
      </c>
      <c r="O43" t="s">
        <v>444</v>
      </c>
    </row>
    <row r="44" spans="1:15" x14ac:dyDescent="0.3">
      <c r="A44" t="s">
        <v>68</v>
      </c>
      <c r="B44">
        <v>1499</v>
      </c>
      <c r="C44">
        <v>242</v>
      </c>
      <c r="D44">
        <v>71.274850000000001</v>
      </c>
      <c r="E44">
        <v>0</v>
      </c>
      <c r="F44">
        <v>3544</v>
      </c>
      <c r="G44" t="s">
        <v>393</v>
      </c>
      <c r="H44" t="s">
        <v>68</v>
      </c>
      <c r="I44">
        <v>1499</v>
      </c>
      <c r="J44">
        <v>242</v>
      </c>
      <c r="K44">
        <v>71.274850000000001</v>
      </c>
      <c r="L44">
        <v>0</v>
      </c>
      <c r="M44">
        <v>3544</v>
      </c>
      <c r="N44" t="s">
        <v>393</v>
      </c>
      <c r="O44" t="s">
        <v>444</v>
      </c>
    </row>
    <row r="45" spans="1:15" x14ac:dyDescent="0.3">
      <c r="A45" t="s">
        <v>69</v>
      </c>
      <c r="B45">
        <v>1499</v>
      </c>
      <c r="C45">
        <v>231</v>
      </c>
      <c r="D45">
        <v>78.495000000000005</v>
      </c>
      <c r="E45">
        <v>0</v>
      </c>
      <c r="F45">
        <v>4941</v>
      </c>
      <c r="G45" t="s">
        <v>394</v>
      </c>
      <c r="H45" t="s">
        <v>69</v>
      </c>
      <c r="I45">
        <v>1499</v>
      </c>
      <c r="J45">
        <v>231</v>
      </c>
      <c r="K45">
        <v>78.495000000000005</v>
      </c>
      <c r="L45">
        <v>0</v>
      </c>
      <c r="M45">
        <v>4941</v>
      </c>
      <c r="N45" t="s">
        <v>394</v>
      </c>
      <c r="O45" t="s">
        <v>444</v>
      </c>
    </row>
    <row r="46" spans="1:15" x14ac:dyDescent="0.3">
      <c r="A46" t="s">
        <v>73</v>
      </c>
      <c r="B46">
        <v>1668</v>
      </c>
      <c r="C46">
        <v>2</v>
      </c>
      <c r="D46">
        <v>0.1570743</v>
      </c>
      <c r="E46">
        <v>0</v>
      </c>
      <c r="F46">
        <v>1</v>
      </c>
      <c r="G46" t="s">
        <v>192</v>
      </c>
      <c r="H46" t="s">
        <v>73</v>
      </c>
      <c r="I46">
        <v>1668</v>
      </c>
      <c r="J46">
        <v>2</v>
      </c>
      <c r="K46">
        <v>0.1570743</v>
      </c>
      <c r="L46">
        <v>0</v>
      </c>
      <c r="M46">
        <v>1</v>
      </c>
      <c r="N46" t="s">
        <v>192</v>
      </c>
      <c r="O46" t="s">
        <v>450</v>
      </c>
    </row>
    <row r="47" spans="1:15" x14ac:dyDescent="0.3">
      <c r="A47" t="s">
        <v>70</v>
      </c>
      <c r="B47">
        <v>1458</v>
      </c>
      <c r="C47">
        <v>692</v>
      </c>
      <c r="D47">
        <v>0.2023279</v>
      </c>
      <c r="E47">
        <v>0</v>
      </c>
      <c r="F47">
        <v>1</v>
      </c>
      <c r="G47" t="s">
        <v>395</v>
      </c>
      <c r="H47" t="s">
        <v>70</v>
      </c>
      <c r="I47">
        <v>1458</v>
      </c>
      <c r="J47">
        <v>692</v>
      </c>
      <c r="K47">
        <v>20.232790000000001</v>
      </c>
      <c r="L47">
        <v>0</v>
      </c>
      <c r="M47">
        <v>100</v>
      </c>
      <c r="N47" t="s">
        <v>395</v>
      </c>
      <c r="O47" t="s">
        <v>451</v>
      </c>
    </row>
    <row r="48" spans="1:15" x14ac:dyDescent="0.3">
      <c r="A48" t="s">
        <v>71</v>
      </c>
      <c r="B48">
        <v>1458</v>
      </c>
      <c r="C48">
        <v>613</v>
      </c>
      <c r="D48">
        <v>0.1298677</v>
      </c>
      <c r="E48">
        <v>0</v>
      </c>
      <c r="F48">
        <v>1</v>
      </c>
      <c r="G48" t="s">
        <v>396</v>
      </c>
      <c r="H48" t="s">
        <v>71</v>
      </c>
      <c r="I48">
        <v>1458</v>
      </c>
      <c r="J48">
        <v>613</v>
      </c>
      <c r="K48">
        <v>12.98677</v>
      </c>
      <c r="L48">
        <v>0</v>
      </c>
      <c r="M48">
        <v>100</v>
      </c>
      <c r="N48" t="s">
        <v>396</v>
      </c>
      <c r="O48" t="s">
        <v>451</v>
      </c>
    </row>
    <row r="49" spans="1:15" x14ac:dyDescent="0.3">
      <c r="A49" t="s">
        <v>397</v>
      </c>
      <c r="B49">
        <v>1458</v>
      </c>
      <c r="C49">
        <v>626</v>
      </c>
      <c r="D49">
        <v>0.137742</v>
      </c>
      <c r="E49">
        <v>0</v>
      </c>
      <c r="F49">
        <v>1</v>
      </c>
      <c r="G49" t="s">
        <v>398</v>
      </c>
      <c r="H49" t="s">
        <v>397</v>
      </c>
      <c r="I49">
        <v>1458</v>
      </c>
      <c r="J49">
        <v>626</v>
      </c>
      <c r="K49">
        <v>13.7742</v>
      </c>
      <c r="L49">
        <v>0</v>
      </c>
      <c r="M49">
        <v>100</v>
      </c>
      <c r="N49" t="s">
        <v>398</v>
      </c>
      <c r="O49" t="s">
        <v>451</v>
      </c>
    </row>
    <row r="50" spans="1:15" x14ac:dyDescent="0.3">
      <c r="A50" t="s">
        <v>72</v>
      </c>
      <c r="B50">
        <v>1458</v>
      </c>
      <c r="C50">
        <v>640</v>
      </c>
      <c r="D50">
        <v>0.14317389999999999</v>
      </c>
      <c r="E50">
        <v>0</v>
      </c>
      <c r="F50">
        <v>1</v>
      </c>
      <c r="G50" t="s">
        <v>399</v>
      </c>
      <c r="H50" t="s">
        <v>72</v>
      </c>
      <c r="I50">
        <v>1458</v>
      </c>
      <c r="J50">
        <v>640</v>
      </c>
      <c r="K50">
        <v>14.31739</v>
      </c>
      <c r="L50">
        <v>0</v>
      </c>
      <c r="M50">
        <v>100</v>
      </c>
      <c r="N50" t="s">
        <v>399</v>
      </c>
      <c r="O50" t="s">
        <v>451</v>
      </c>
    </row>
    <row r="51" spans="1:15" x14ac:dyDescent="0.3">
      <c r="A51" t="s">
        <v>251</v>
      </c>
      <c r="B51">
        <v>1668</v>
      </c>
      <c r="C51">
        <v>299</v>
      </c>
      <c r="D51">
        <v>3.7336140000000002</v>
      </c>
      <c r="E51">
        <v>1.4816050000000001</v>
      </c>
      <c r="F51">
        <v>4.4224490000000003</v>
      </c>
      <c r="G51" t="s">
        <v>400</v>
      </c>
      <c r="H51" t="s">
        <v>251</v>
      </c>
      <c r="I51">
        <v>1668</v>
      </c>
      <c r="J51">
        <v>299</v>
      </c>
      <c r="K51">
        <v>3.7336140000000002</v>
      </c>
      <c r="L51">
        <v>1.4816050000000001</v>
      </c>
      <c r="M51">
        <v>4.4224490000000003</v>
      </c>
      <c r="N51" t="s">
        <v>400</v>
      </c>
      <c r="O51" t="s">
        <v>442</v>
      </c>
    </row>
    <row r="52" spans="1:15" x14ac:dyDescent="0.3">
      <c r="A52" t="s">
        <v>401</v>
      </c>
      <c r="B52">
        <v>1668</v>
      </c>
      <c r="C52">
        <v>417</v>
      </c>
      <c r="D52">
        <v>0.56053989999999998</v>
      </c>
      <c r="E52">
        <v>0.1221034</v>
      </c>
      <c r="F52">
        <v>1.1452629999999999</v>
      </c>
      <c r="G52" t="s">
        <v>402</v>
      </c>
      <c r="H52" t="s">
        <v>401</v>
      </c>
      <c r="I52">
        <v>1668</v>
      </c>
      <c r="J52">
        <v>417</v>
      </c>
      <c r="K52">
        <v>0.56053989999999998</v>
      </c>
      <c r="L52">
        <v>0.1221034</v>
      </c>
      <c r="M52">
        <v>1.1452629999999999</v>
      </c>
      <c r="N52" t="s">
        <v>402</v>
      </c>
      <c r="O52" t="s">
        <v>454</v>
      </c>
    </row>
    <row r="53" spans="1:15" x14ac:dyDescent="0.3">
      <c r="A53" t="s">
        <v>215</v>
      </c>
      <c r="B53">
        <v>1596</v>
      </c>
      <c r="C53">
        <v>33</v>
      </c>
      <c r="D53">
        <v>3.750915</v>
      </c>
      <c r="E53">
        <v>2.9957319999999998</v>
      </c>
      <c r="F53">
        <v>6.1882640000000002</v>
      </c>
      <c r="G53" t="s">
        <v>403</v>
      </c>
      <c r="H53" t="s">
        <v>215</v>
      </c>
      <c r="I53">
        <v>1596</v>
      </c>
      <c r="J53">
        <v>33</v>
      </c>
      <c r="K53">
        <v>3.750915</v>
      </c>
      <c r="L53">
        <v>2.9957319999999998</v>
      </c>
      <c r="M53">
        <v>6.1882640000000002</v>
      </c>
      <c r="N53" t="s">
        <v>403</v>
      </c>
      <c r="O53" t="s">
        <v>442</v>
      </c>
    </row>
    <row r="54" spans="1:15" x14ac:dyDescent="0.3">
      <c r="A54" t="s">
        <v>404</v>
      </c>
      <c r="B54">
        <v>1596</v>
      </c>
      <c r="C54">
        <v>46</v>
      </c>
      <c r="D54">
        <v>3.401567</v>
      </c>
      <c r="E54">
        <v>-2.3025850000000001</v>
      </c>
      <c r="F54">
        <v>4.11578</v>
      </c>
      <c r="G54" t="s">
        <v>405</v>
      </c>
      <c r="H54" t="s">
        <v>404</v>
      </c>
      <c r="I54">
        <v>1596</v>
      </c>
      <c r="J54">
        <v>46</v>
      </c>
      <c r="K54">
        <v>3.401567</v>
      </c>
      <c r="L54">
        <v>-2.3025850000000001</v>
      </c>
      <c r="M54">
        <v>4.11578</v>
      </c>
      <c r="N54" t="s">
        <v>405</v>
      </c>
      <c r="O54" t="s">
        <v>442</v>
      </c>
    </row>
    <row r="55" spans="1:15" x14ac:dyDescent="0.3">
      <c r="A55" t="s">
        <v>406</v>
      </c>
      <c r="B55">
        <v>1428</v>
      </c>
      <c r="C55">
        <v>354</v>
      </c>
      <c r="D55">
        <v>1.4358010000000001</v>
      </c>
      <c r="E55">
        <v>-7.6666829999999999</v>
      </c>
      <c r="F55">
        <v>4.6051700000000002</v>
      </c>
      <c r="G55" t="s">
        <v>407</v>
      </c>
      <c r="H55" t="s">
        <v>406</v>
      </c>
      <c r="I55">
        <v>1428</v>
      </c>
      <c r="J55">
        <v>354</v>
      </c>
      <c r="K55">
        <v>1.4358010000000001</v>
      </c>
      <c r="L55">
        <v>-7.6666829999999999</v>
      </c>
      <c r="M55">
        <v>4.6051700000000002</v>
      </c>
      <c r="N55" t="s">
        <v>407</v>
      </c>
      <c r="O55" t="s">
        <v>442</v>
      </c>
    </row>
    <row r="56" spans="1:15" x14ac:dyDescent="0.3">
      <c r="A56" t="s">
        <v>408</v>
      </c>
      <c r="B56">
        <v>1320</v>
      </c>
      <c r="C56">
        <v>223</v>
      </c>
      <c r="D56">
        <v>2.3690359999999999</v>
      </c>
      <c r="E56">
        <v>0</v>
      </c>
      <c r="F56">
        <v>7.0958930000000002</v>
      </c>
      <c r="G56" t="s">
        <v>409</v>
      </c>
      <c r="H56" t="s">
        <v>408</v>
      </c>
      <c r="I56">
        <v>1320</v>
      </c>
      <c r="J56">
        <v>223</v>
      </c>
      <c r="K56">
        <v>2.3690359999999999</v>
      </c>
      <c r="L56">
        <v>0</v>
      </c>
      <c r="M56">
        <v>7.0958930000000002</v>
      </c>
      <c r="N56" t="s">
        <v>409</v>
      </c>
      <c r="O56" t="s">
        <v>442</v>
      </c>
    </row>
    <row r="57" spans="1:15" x14ac:dyDescent="0.3">
      <c r="A57" t="s">
        <v>410</v>
      </c>
      <c r="B57">
        <v>1258</v>
      </c>
      <c r="C57">
        <v>189</v>
      </c>
      <c r="D57">
        <v>2.1467450000000001</v>
      </c>
      <c r="E57">
        <v>0</v>
      </c>
      <c r="F57">
        <v>6.6694979999999999</v>
      </c>
      <c r="G57" t="s">
        <v>411</v>
      </c>
      <c r="H57" t="s">
        <v>410</v>
      </c>
      <c r="I57">
        <v>1258</v>
      </c>
      <c r="J57">
        <v>189</v>
      </c>
      <c r="K57">
        <v>2.1467450000000001</v>
      </c>
      <c r="L57">
        <v>0</v>
      </c>
      <c r="M57">
        <v>6.6694979999999999</v>
      </c>
      <c r="N57" t="s">
        <v>411</v>
      </c>
      <c r="O57" t="s">
        <v>442</v>
      </c>
    </row>
    <row r="58" spans="1:15" x14ac:dyDescent="0.3">
      <c r="A58" t="s">
        <v>412</v>
      </c>
      <c r="B58">
        <v>1243</v>
      </c>
      <c r="C58">
        <v>211</v>
      </c>
      <c r="D58">
        <v>2.2831649999999999</v>
      </c>
      <c r="E58">
        <v>0</v>
      </c>
      <c r="F58">
        <v>6.9893349999999996</v>
      </c>
      <c r="G58" t="s">
        <v>413</v>
      </c>
      <c r="H58" t="s">
        <v>412</v>
      </c>
      <c r="I58">
        <v>1243</v>
      </c>
      <c r="J58">
        <v>211</v>
      </c>
      <c r="K58">
        <v>2.2831649999999999</v>
      </c>
      <c r="L58">
        <v>0</v>
      </c>
      <c r="M58">
        <v>6.9893349999999996</v>
      </c>
      <c r="N58" t="s">
        <v>413</v>
      </c>
      <c r="O58" t="s">
        <v>442</v>
      </c>
    </row>
    <row r="59" spans="1:15" x14ac:dyDescent="0.3">
      <c r="A59" t="s">
        <v>414</v>
      </c>
      <c r="B59">
        <v>1256</v>
      </c>
      <c r="C59">
        <v>208</v>
      </c>
      <c r="D59">
        <v>2.2499199999999999</v>
      </c>
      <c r="E59">
        <v>0</v>
      </c>
      <c r="F59">
        <v>6.8276289999999999</v>
      </c>
      <c r="G59" t="s">
        <v>415</v>
      </c>
      <c r="H59" t="s">
        <v>414</v>
      </c>
      <c r="I59">
        <v>1256</v>
      </c>
      <c r="J59">
        <v>208</v>
      </c>
      <c r="K59">
        <v>2.2499199999999999</v>
      </c>
      <c r="L59">
        <v>0</v>
      </c>
      <c r="M59">
        <v>6.8276289999999999</v>
      </c>
      <c r="N59" t="s">
        <v>415</v>
      </c>
      <c r="O59" t="s">
        <v>442</v>
      </c>
    </row>
    <row r="60" spans="1:15" x14ac:dyDescent="0.3">
      <c r="A60" t="s">
        <v>416</v>
      </c>
      <c r="B60">
        <v>1499</v>
      </c>
      <c r="C60">
        <v>685</v>
      </c>
      <c r="D60">
        <v>28.869669999999999</v>
      </c>
      <c r="E60">
        <v>0</v>
      </c>
      <c r="F60">
        <v>100</v>
      </c>
      <c r="G60" t="s">
        <v>417</v>
      </c>
      <c r="H60" t="s">
        <v>418</v>
      </c>
      <c r="I60">
        <v>1499</v>
      </c>
      <c r="J60">
        <v>643</v>
      </c>
      <c r="K60">
        <v>55.879860000000001</v>
      </c>
      <c r="L60">
        <v>0</v>
      </c>
      <c r="M60">
        <v>100</v>
      </c>
      <c r="N60" t="s">
        <v>419</v>
      </c>
      <c r="O60" t="s">
        <v>453</v>
      </c>
    </row>
    <row r="61" spans="1:15" x14ac:dyDescent="0.3">
      <c r="H61" t="s">
        <v>420</v>
      </c>
      <c r="I61">
        <v>1499</v>
      </c>
      <c r="J61">
        <v>349</v>
      </c>
      <c r="K61">
        <v>0.55583479999999996</v>
      </c>
      <c r="L61">
        <v>0</v>
      </c>
      <c r="M61">
        <v>33.333329999999997</v>
      </c>
      <c r="N61" t="s">
        <v>421</v>
      </c>
      <c r="O61" t="s">
        <v>453</v>
      </c>
    </row>
    <row r="62" spans="1:15" x14ac:dyDescent="0.3">
      <c r="H62" t="s">
        <v>422</v>
      </c>
      <c r="I62">
        <v>1499</v>
      </c>
      <c r="J62">
        <v>389</v>
      </c>
      <c r="K62">
        <v>0.97267760000000003</v>
      </c>
      <c r="L62">
        <v>0</v>
      </c>
      <c r="M62">
        <v>100</v>
      </c>
      <c r="N62" t="s">
        <v>423</v>
      </c>
      <c r="O62" t="s">
        <v>453</v>
      </c>
    </row>
    <row r="63" spans="1:15" x14ac:dyDescent="0.3">
      <c r="H63" t="s">
        <v>424</v>
      </c>
      <c r="I63">
        <v>1499</v>
      </c>
      <c r="J63">
        <v>535</v>
      </c>
      <c r="K63">
        <v>5.4315730000000002</v>
      </c>
      <c r="L63">
        <v>0</v>
      </c>
      <c r="M63">
        <v>100</v>
      </c>
      <c r="N63" t="s">
        <v>425</v>
      </c>
      <c r="O63" t="s">
        <v>453</v>
      </c>
    </row>
    <row r="64" spans="1:15" x14ac:dyDescent="0.3">
      <c r="H64" t="s">
        <v>426</v>
      </c>
      <c r="I64">
        <v>1499</v>
      </c>
      <c r="J64">
        <v>612</v>
      </c>
      <c r="K64">
        <v>79.126090000000005</v>
      </c>
      <c r="L64">
        <v>0</v>
      </c>
      <c r="M64">
        <v>100</v>
      </c>
      <c r="N64" t="s">
        <v>427</v>
      </c>
      <c r="O64" t="s">
        <v>453</v>
      </c>
    </row>
    <row r="65" spans="8:15" x14ac:dyDescent="0.3">
      <c r="H65" t="s">
        <v>428</v>
      </c>
      <c r="I65">
        <v>1499</v>
      </c>
      <c r="J65">
        <v>604</v>
      </c>
      <c r="K65">
        <v>12.91015</v>
      </c>
      <c r="L65">
        <v>0</v>
      </c>
      <c r="M65">
        <v>100</v>
      </c>
      <c r="N65" t="s">
        <v>429</v>
      </c>
      <c r="O65" t="s">
        <v>453</v>
      </c>
    </row>
    <row r="66" spans="8:15" x14ac:dyDescent="0.3">
      <c r="H66" t="s">
        <v>430</v>
      </c>
      <c r="I66">
        <v>1499</v>
      </c>
      <c r="J66">
        <v>397</v>
      </c>
      <c r="K66">
        <v>1.003668</v>
      </c>
      <c r="L66">
        <v>0</v>
      </c>
      <c r="M66">
        <v>60</v>
      </c>
      <c r="N66" t="s">
        <v>431</v>
      </c>
      <c r="O66" t="s">
        <v>453</v>
      </c>
    </row>
    <row r="67" spans="8:15" x14ac:dyDescent="0.3">
      <c r="H67" t="s">
        <v>432</v>
      </c>
      <c r="I67">
        <v>1499</v>
      </c>
      <c r="J67">
        <v>687</v>
      </c>
      <c r="K67">
        <v>36.581440000000001</v>
      </c>
      <c r="L67">
        <v>0</v>
      </c>
      <c r="M67">
        <v>100</v>
      </c>
      <c r="N67" t="s">
        <v>433</v>
      </c>
      <c r="O67" t="s">
        <v>453</v>
      </c>
    </row>
    <row r="68" spans="8:15" x14ac:dyDescent="0.3">
      <c r="H68" t="s">
        <v>434</v>
      </c>
      <c r="I68">
        <v>1373</v>
      </c>
      <c r="J68">
        <v>373</v>
      </c>
      <c r="K68">
        <v>11.42656</v>
      </c>
      <c r="L68">
        <v>0</v>
      </c>
      <c r="M68">
        <v>100</v>
      </c>
      <c r="N68" t="s">
        <v>435</v>
      </c>
      <c r="O68" t="s">
        <v>453</v>
      </c>
    </row>
    <row r="69" spans="8:15" x14ac:dyDescent="0.3">
      <c r="H69" t="s">
        <v>436</v>
      </c>
      <c r="I69">
        <v>817</v>
      </c>
      <c r="J69">
        <v>427</v>
      </c>
      <c r="K69">
        <v>7.5049489999999999</v>
      </c>
      <c r="L69">
        <v>0</v>
      </c>
      <c r="M69">
        <v>100</v>
      </c>
      <c r="N69" t="s">
        <v>437</v>
      </c>
      <c r="O69" t="s">
        <v>453</v>
      </c>
    </row>
    <row r="70" spans="8:15" x14ac:dyDescent="0.3">
      <c r="H70" t="s">
        <v>416</v>
      </c>
      <c r="I70">
        <v>1499</v>
      </c>
      <c r="J70">
        <v>685</v>
      </c>
      <c r="K70">
        <v>28.869669999999999</v>
      </c>
      <c r="L70">
        <v>0</v>
      </c>
      <c r="M70">
        <v>100</v>
      </c>
      <c r="N70" t="s">
        <v>417</v>
      </c>
      <c r="O70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Graph1</vt:lpstr>
      <vt:lpstr>Graph3</vt:lpstr>
      <vt:lpstr>Table1</vt:lpstr>
      <vt:lpstr>Table2</vt:lpstr>
      <vt:lpstr>Table3</vt:lpstr>
      <vt:lpstr>TableA1</vt:lpstr>
      <vt:lpstr>Testing</vt:lpstr>
      <vt:lpstr>sources</vt:lpstr>
      <vt:lpstr>summary_Database</vt:lpstr>
      <vt:lpstr>TableA1!_Hlk53595847</vt:lpstr>
      <vt:lpstr>TableA1!_Hlk53597107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Caamal</dc:creator>
  <cp:lastModifiedBy>cinth</cp:lastModifiedBy>
  <dcterms:created xsi:type="dcterms:W3CDTF">2020-08-19T22:56:03Z</dcterms:created>
  <dcterms:modified xsi:type="dcterms:W3CDTF">2021-02-18T08:22:05Z</dcterms:modified>
</cp:coreProperties>
</file>