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davidsalvadorcisneroszepeda/Dropbox/DOCTORADO CIENCIAS SOCIALES/Materias/ECONOMETRIA/"/>
    </mc:Choice>
  </mc:AlternateContent>
  <xr:revisionPtr revIDLastSave="0" documentId="13_ncr:1_{30EA5BF3-5DC6-AC44-A57A-E746BE8AA3CD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DATOS EN MONTOS" sheetId="1" r:id="rId1"/>
    <sheet name="DATOS EN LN" sheetId="2" r:id="rId2"/>
    <sheet name="RESULTADOS REGRESIÓN" sheetId="3" r:id="rId3"/>
    <sheet name="PRUEBA RAIZ UNITARIA" sheetId="4" r:id="rId4"/>
    <sheet name="PRUEBA COINTEGRACIÓN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Z2" i="1"/>
  <c r="AA2" i="1"/>
  <c r="AB2" i="1"/>
  <c r="AC2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O2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2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2" i="1"/>
  <c r="K97" i="2" l="1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<sst xmlns="http://schemas.openxmlformats.org/spreadsheetml/2006/main" count="283" uniqueCount="128">
  <si>
    <t>DATO</t>
  </si>
  <si>
    <t>AÑO</t>
  </si>
  <si>
    <t>TRIMESTRE</t>
  </si>
  <si>
    <t>PIB</t>
  </si>
  <si>
    <t>CCONS</t>
  </si>
  <si>
    <t>CIND</t>
  </si>
  <si>
    <t>IMP BK</t>
  </si>
  <si>
    <t>EXPO</t>
  </si>
  <si>
    <t>lnPIB</t>
  </si>
  <si>
    <t>lnCCONS</t>
  </si>
  <si>
    <t>lnCIND</t>
  </si>
  <si>
    <t>lnIMP BK</t>
  </si>
  <si>
    <t>lnEXPO</t>
  </si>
  <si>
    <t>AB2008</t>
  </si>
  <si>
    <t>D*CCONS</t>
  </si>
  <si>
    <t>D*CIND</t>
  </si>
  <si>
    <t>t</t>
  </si>
  <si>
    <t>Dependent Variable: LNPIB</t>
  </si>
  <si>
    <t>Method: Least Squares</t>
  </si>
  <si>
    <t>Date: 03/19/20   Time: 18:17</t>
  </si>
  <si>
    <t>Sample (adjusted): 2 96</t>
  </si>
  <si>
    <t>Included observations: 95 after adjustments</t>
  </si>
  <si>
    <t>Convergence achieved after 11 iterations</t>
  </si>
  <si>
    <t>Variable</t>
  </si>
  <si>
    <t>Coefficient</t>
  </si>
  <si>
    <t>Std. Error</t>
  </si>
  <si>
    <t>t-Statistic</t>
  </si>
  <si>
    <t xml:space="preserve">Prob.  </t>
  </si>
  <si>
    <t>C</t>
  </si>
  <si>
    <t>LNCCONS</t>
  </si>
  <si>
    <t>LNCIND</t>
  </si>
  <si>
    <t>LNIMPBK</t>
  </si>
  <si>
    <t>LNEXPO</t>
  </si>
  <si>
    <t>T</t>
  </si>
  <si>
    <t>BA2008</t>
  </si>
  <si>
    <t>BA2008*LNCCONS</t>
  </si>
  <si>
    <t>BA2008*LNCIND</t>
  </si>
  <si>
    <t>AR(1)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</si>
  <si>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</si>
  <si>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</si>
  <si>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</si>
  <si>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</si>
  <si>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</si>
  <si>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</si>
  <si>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</si>
  <si>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</si>
  <si>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</si>
  <si>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</si>
  <si>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</si>
  <si>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</si>
  <si>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</si>
  <si>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Inverted AR Roots</t>
  </si>
  <si>
    <t>Null Hypothesis: LNCIND has a unit root</t>
  </si>
  <si>
    <t>Exogenous: Constant, Linear Trend</t>
  </si>
  <si>
    <t>Lag Length: 1 (Automatic - based on SIC, maxlag=11)</t>
  </si>
  <si>
    <t>  Prob.*</t>
  </si>
  <si>
    <t>Augmented Dickey-Fuller test statistic</t>
  </si>
  <si>
    <t> 0.5131</t>
  </si>
  <si>
    <t>Test critical values:</t>
  </si>
  <si>
    <t>1% level</t>
  </si>
  <si>
    <t>5% level</t>
  </si>
  <si>
    <t>10% level</t>
  </si>
  <si>
    <t>*MacKinnon (1996) one-sided p-values.</t>
  </si>
  <si>
    <t>Augmented Dickey-Fuller Test Equation</t>
  </si>
  <si>
    <t>Dependent Variable: D(LNCIND)</t>
  </si>
  <si>
    <t>Date: 03/28/19   Time: 17:15</t>
  </si>
  <si>
    <t>Sample (adjusted): 3 96</t>
  </si>
  <si>
    <t>Included observations: 94 after adjustments</t>
  </si>
  <si>
    <t>Prob.  </t>
  </si>
  <si>
    <t>LNCIND(-1)</t>
  </si>
  <si>
    <t>D(LNCIND(-1))</t>
  </si>
  <si>
    <t>@TREND(1)</t>
  </si>
  <si>
    <t>    Mean dependent var</t>
  </si>
  <si>
    <t>    S.D. dependent var</t>
  </si>
  <si>
    <t>    Akaike info criterion</t>
  </si>
  <si>
    <t>    Schwarz criterion</t>
  </si>
  <si>
    <t>    Hannan-Quinn criter.</t>
  </si>
  <si>
    <t>    Durbin-Watson stat</t>
  </si>
  <si>
    <t>Null Hypothesis: LNCCONS has a unit root</t>
  </si>
  <si>
    <t>Lag Length: 4 (Automatic - based on SIC, maxlag=11)</t>
  </si>
  <si>
    <t> 0.0206</t>
  </si>
  <si>
    <t>Dependent Variable: D(LNCCONS)</t>
  </si>
  <si>
    <t>Date: 03/28/19   Time: 17:25</t>
  </si>
  <si>
    <t>Sample (adjusted): 6 96</t>
  </si>
  <si>
    <t>Included observations: 91 after adjustments</t>
  </si>
  <si>
    <t>LNCCONS(-1)</t>
  </si>
  <si>
    <t>D(LNCCONS(-1))</t>
  </si>
  <si>
    <t>D(LNCCONS(-2))</t>
  </si>
  <si>
    <t>D(LNCCONS(-3))</t>
  </si>
  <si>
    <t>D(LNCCONS(-4))</t>
  </si>
  <si>
    <t>Null Hypothesis: LNIMPBK has a unit root</t>
  </si>
  <si>
    <t> 0.1490</t>
  </si>
  <si>
    <t>Dependent Variable: D(LNIMPBK)</t>
  </si>
  <si>
    <t>Date: 03/28/19   Time: 17:27</t>
  </si>
  <si>
    <t>LNIMPBK(-1)</t>
  </si>
  <si>
    <t>D(LNIMPBK(-1))</t>
  </si>
  <si>
    <t>D(LNIMPBK(-2))</t>
  </si>
  <si>
    <t>D(LNIMPBK(-3))</t>
  </si>
  <si>
    <t>D(LNIMPBK(-4))</t>
  </si>
  <si>
    <t>Null Hypothesis: LNEXPO has a unit root</t>
  </si>
  <si>
    <t> 0.1262</t>
  </si>
  <si>
    <t>Dependent Variable: D(LNEXPO)</t>
  </si>
  <si>
    <t>Date: 03/28/19   Time: 17:29</t>
  </si>
  <si>
    <t>LNEXPO(-1)</t>
  </si>
  <si>
    <t>D(LNEXPO(-1))</t>
  </si>
  <si>
    <t>D(LNEXPO(-2))</t>
  </si>
  <si>
    <t>D(LNEXPO(-3))</t>
  </si>
  <si>
    <t>D(LNEXPO(-4))</t>
  </si>
  <si>
    <t>Null Hypothesis: LNPIB has a unit root</t>
  </si>
  <si>
    <t> 0.0739</t>
  </si>
  <si>
    <t>Dependent Variable: D(LNPIB)</t>
  </si>
  <si>
    <t>Date: 03/28/19   Time: 17:30</t>
  </si>
  <si>
    <t>LNPIB(-1)</t>
  </si>
  <si>
    <t>D(LNPIB(-1))</t>
  </si>
  <si>
    <t>D(LNPIB(-2))</t>
  </si>
  <si>
    <t>D(LNPIB(-3))</t>
  </si>
  <si>
    <t>D(LNPIB(-4))</t>
  </si>
  <si>
    <t>POBLACIÓN</t>
  </si>
  <si>
    <t>PIBPC</t>
  </si>
  <si>
    <t>CCONSPC</t>
  </si>
  <si>
    <t>CINDPC</t>
  </si>
  <si>
    <t>IMPBKPC</t>
  </si>
  <si>
    <t>EXPOPC</t>
  </si>
  <si>
    <t>lnPIBPC</t>
  </si>
  <si>
    <t>lnCCONSPC</t>
  </si>
  <si>
    <t>lnCINDPC</t>
  </si>
  <si>
    <t>nIMPBKPC</t>
  </si>
  <si>
    <t>lnEXPOPC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</si>
</sst>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4"/>
      <color rgb="FF333333"/>
      <name val="Helvetica Neu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2" fillId="0" borderId="0" xfId="1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4" fillId="0" borderId="0" xfId="0" applyNumberFormat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7"/>
  <sheetViews>
    <sheetView tabSelected="1" topLeftCell="I1" workbookViewId="0">
      <selection activeCell="S1" sqref="S1:W1048576"/>
    </sheetView>
  </sheetViews>
  <sheetFormatPr baseColWidth="10" defaultRowHeight="15" x14ac:dyDescent="0.2"/>
  <cols>
    <col min="4" max="4" width="15.1640625" bestFit="1" customWidth="1"/>
    <col min="5" max="6" width="14.1640625" bestFit="1" customWidth="1"/>
    <col min="7" max="7" width="11.5" bestFit="1" customWidth="1"/>
    <col min="8" max="8" width="14.1640625" bestFit="1" customWidth="1"/>
    <col min="9" max="9" width="13.6640625" bestFit="1" customWidth="1"/>
    <col min="10" max="10" width="11.83203125" bestFit="1" customWidth="1"/>
    <col min="11" max="11" width="22" style="3" bestFit="1" customWidth="1"/>
    <col min="12" max="13" width="20.83203125" style="3" bestFit="1" customWidth="1"/>
    <col min="14" max="14" width="14.6640625" style="3" bestFit="1" customWidth="1"/>
    <col min="15" max="15" width="17.33203125" style="3" bestFit="1" customWidth="1"/>
    <col min="17" max="17" width="14.5" bestFit="1" customWidth="1"/>
    <col min="19" max="19" width="12.1640625" bestFit="1" customWidth="1"/>
    <col min="20" max="21" width="11.1640625" bestFit="1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3">
        <v>1000000</v>
      </c>
      <c r="J1" s="3">
        <v>1000</v>
      </c>
      <c r="K1" s="4" t="s">
        <v>3</v>
      </c>
      <c r="L1" s="4" t="s">
        <v>4</v>
      </c>
      <c r="M1" s="4" t="s">
        <v>5</v>
      </c>
      <c r="N1" s="4" t="s">
        <v>6</v>
      </c>
      <c r="O1" s="4" t="s">
        <v>7</v>
      </c>
      <c r="Q1" t="s">
        <v>117</v>
      </c>
      <c r="S1" s="1" t="s">
        <v>118</v>
      </c>
      <c r="T1" s="1" t="s">
        <v>119</v>
      </c>
      <c r="U1" s="1" t="s">
        <v>120</v>
      </c>
      <c r="V1" s="1" t="s">
        <v>121</v>
      </c>
      <c r="W1" s="1" t="s">
        <v>122</v>
      </c>
      <c r="Y1" s="1" t="s">
        <v>123</v>
      </c>
      <c r="Z1" s="1" t="s">
        <v>124</v>
      </c>
      <c r="AA1" s="1" t="s">
        <v>125</v>
      </c>
      <c r="AB1" s="1" t="s">
        <v>126</v>
      </c>
      <c r="AC1" s="1" t="s">
        <v>127</v>
      </c>
    </row>
    <row r="2" spans="1:29" ht="18" x14ac:dyDescent="0.2">
      <c r="A2" s="2">
        <v>1</v>
      </c>
      <c r="B2" s="2">
        <v>1994</v>
      </c>
      <c r="C2" s="2">
        <v>1</v>
      </c>
      <c r="D2" s="3">
        <v>10343388.472999999</v>
      </c>
      <c r="E2" s="3">
        <v>1034117.8505139522</v>
      </c>
      <c r="F2" s="3">
        <v>3584742.8892256585</v>
      </c>
      <c r="G2" s="3">
        <v>25334.317346967789</v>
      </c>
      <c r="H2" s="3">
        <v>280336.08208905259</v>
      </c>
      <c r="K2" s="3">
        <f>D2*$I$1</f>
        <v>10343388473000</v>
      </c>
      <c r="L2" s="3">
        <f t="shared" ref="L2:M17" si="0">E2*$I$1</f>
        <v>1034117850513.9521</v>
      </c>
      <c r="M2" s="3">
        <f t="shared" si="0"/>
        <v>3584742889225.6587</v>
      </c>
      <c r="N2" s="3">
        <f>G2*$J$1</f>
        <v>25334317.34696779</v>
      </c>
      <c r="O2" s="3">
        <f>H2*$J$1</f>
        <v>280336082.08905262</v>
      </c>
      <c r="Q2" s="12">
        <v>81249645</v>
      </c>
      <c r="S2" s="13">
        <f>K2/Q2</f>
        <v>127303.79896429087</v>
      </c>
      <c r="T2" s="13">
        <f>L2/Q2</f>
        <v>12727.659924101234</v>
      </c>
      <c r="U2" s="13">
        <f>M2/Q2</f>
        <v>44120.105253698755</v>
      </c>
      <c r="V2" s="13">
        <f>N2/Q2</f>
        <v>0.31180834509452676</v>
      </c>
      <c r="W2" s="13">
        <f>O2/Q2</f>
        <v>3.4503053162761832</v>
      </c>
      <c r="Y2">
        <f>LN(S2)</f>
        <v>11.754331626710513</v>
      </c>
      <c r="Z2">
        <f t="shared" ref="Z2:AC17" si="1">LN(T2)</f>
        <v>9.4515328509382659</v>
      </c>
      <c r="AA2">
        <f t="shared" si="1"/>
        <v>10.694670858987864</v>
      </c>
      <c r="AB2">
        <f t="shared" si="1"/>
        <v>-1.1653665584622017</v>
      </c>
      <c r="AC2">
        <f t="shared" si="1"/>
        <v>1.2384627245989557</v>
      </c>
    </row>
    <row r="3" spans="1:29" ht="18" x14ac:dyDescent="0.2">
      <c r="A3" s="2">
        <v>2</v>
      </c>
      <c r="B3" s="2">
        <v>1994</v>
      </c>
      <c r="C3" s="2">
        <v>2</v>
      </c>
      <c r="D3" s="3">
        <v>10772526.220000001</v>
      </c>
      <c r="E3" s="3">
        <v>998044.95953723311</v>
      </c>
      <c r="F3" s="3">
        <v>3575314.3603537832</v>
      </c>
      <c r="G3" s="3">
        <v>26311.609087315963</v>
      </c>
      <c r="H3" s="3">
        <v>283464.58135016996</v>
      </c>
      <c r="K3" s="3">
        <f t="shared" ref="K3:M66" si="2">D3*$I$1</f>
        <v>10772526220000</v>
      </c>
      <c r="L3" s="3">
        <f t="shared" si="0"/>
        <v>998044959537.23315</v>
      </c>
      <c r="M3" s="3">
        <f t="shared" si="0"/>
        <v>3575314360353.7832</v>
      </c>
      <c r="N3" s="3">
        <f t="shared" ref="N3:N66" si="3">G3*$J$1</f>
        <v>26311609.087315962</v>
      </c>
      <c r="O3" s="3">
        <f t="shared" ref="O3:O66" si="4">H3*$J$1</f>
        <v>283464581.35016996</v>
      </c>
      <c r="Q3" s="12">
        <v>81249645</v>
      </c>
      <c r="S3" s="13">
        <f t="shared" ref="S3:S66" si="5">K3/Q3</f>
        <v>132585.51738902982</v>
      </c>
      <c r="T3" s="13">
        <f t="shared" ref="T3:T66" si="6">L3/Q3</f>
        <v>12283.683941477322</v>
      </c>
      <c r="U3" s="13">
        <f t="shared" ref="U3:U66" si="7">M3/Q3</f>
        <v>44004.061314406768</v>
      </c>
      <c r="V3" s="13">
        <f t="shared" ref="V3:V66" si="8">N3/Q3</f>
        <v>0.32383660368381872</v>
      </c>
      <c r="W3" s="13">
        <f t="shared" ref="W3:W66" si="9">O3/Q3</f>
        <v>3.4888100908031041</v>
      </c>
      <c r="Y3">
        <f t="shared" ref="Y3:AC66" si="10">LN(S3)</f>
        <v>11.794983130475035</v>
      </c>
      <c r="Z3">
        <f t="shared" si="1"/>
        <v>9.4160271519458707</v>
      </c>
      <c r="AA3">
        <f t="shared" si="1"/>
        <v>10.69203721124093</v>
      </c>
      <c r="AB3">
        <f t="shared" si="1"/>
        <v>-1.127516200014516</v>
      </c>
      <c r="AC3">
        <f t="shared" si="1"/>
        <v>1.2495607298843328</v>
      </c>
    </row>
    <row r="4" spans="1:29" ht="18" x14ac:dyDescent="0.2">
      <c r="A4" s="2">
        <v>3</v>
      </c>
      <c r="B4" s="2">
        <v>1994</v>
      </c>
      <c r="C4" s="2">
        <v>3</v>
      </c>
      <c r="D4" s="3">
        <v>10602752.890000001</v>
      </c>
      <c r="E4" s="3">
        <v>983913.60011475824</v>
      </c>
      <c r="F4" s="3">
        <v>3509371.9815396508</v>
      </c>
      <c r="G4" s="3">
        <v>24480.37048993721</v>
      </c>
      <c r="H4" s="3">
        <v>267609.33352217544</v>
      </c>
      <c r="K4" s="3">
        <f t="shared" si="2"/>
        <v>10602752890000</v>
      </c>
      <c r="L4" s="3">
        <f t="shared" si="0"/>
        <v>983913600114.7583</v>
      </c>
      <c r="M4" s="3">
        <f t="shared" si="0"/>
        <v>3509371981539.6509</v>
      </c>
      <c r="N4" s="3">
        <f t="shared" si="3"/>
        <v>24480370.489937209</v>
      </c>
      <c r="O4" s="3">
        <f t="shared" si="4"/>
        <v>267609333.52217543</v>
      </c>
      <c r="Q4" s="12">
        <v>81249645</v>
      </c>
      <c r="S4" s="13">
        <f t="shared" si="5"/>
        <v>130495.99035171169</v>
      </c>
      <c r="T4" s="13">
        <f t="shared" si="6"/>
        <v>12109.758757896829</v>
      </c>
      <c r="U4" s="13">
        <f t="shared" si="7"/>
        <v>43192.459259848467</v>
      </c>
      <c r="V4" s="13">
        <f t="shared" si="8"/>
        <v>0.30129818400975422</v>
      </c>
      <c r="W4" s="13">
        <f t="shared" si="9"/>
        <v>3.2936677264519179</v>
      </c>
      <c r="Y4">
        <f t="shared" si="10"/>
        <v>11.779097779998615</v>
      </c>
      <c r="Z4">
        <f t="shared" si="1"/>
        <v>9.4017669154483698</v>
      </c>
      <c r="AA4">
        <f t="shared" si="1"/>
        <v>10.673421204825676</v>
      </c>
      <c r="AB4">
        <f t="shared" si="1"/>
        <v>-1.1996548600470711</v>
      </c>
      <c r="AC4">
        <f t="shared" si="1"/>
        <v>1.192001754309238</v>
      </c>
    </row>
    <row r="5" spans="1:29" ht="18" x14ac:dyDescent="0.2">
      <c r="A5" s="2">
        <v>4</v>
      </c>
      <c r="B5" s="2">
        <v>1994</v>
      </c>
      <c r="C5" s="2">
        <v>4</v>
      </c>
      <c r="D5" s="3">
        <v>10952773.416999999</v>
      </c>
      <c r="E5" s="3">
        <v>966371.54198599455</v>
      </c>
      <c r="F5" s="3">
        <v>3430409.4210445015</v>
      </c>
      <c r="G5" s="3">
        <v>26183.884675421559</v>
      </c>
      <c r="H5" s="3">
        <v>300288.33040055871</v>
      </c>
      <c r="K5" s="3">
        <f t="shared" si="2"/>
        <v>10952773417000</v>
      </c>
      <c r="L5" s="3">
        <f t="shared" si="0"/>
        <v>966371541985.99451</v>
      </c>
      <c r="M5" s="3">
        <f t="shared" si="0"/>
        <v>3430409421044.5015</v>
      </c>
      <c r="N5" s="3">
        <f t="shared" si="3"/>
        <v>26183884.675421558</v>
      </c>
      <c r="O5" s="3">
        <f t="shared" si="4"/>
        <v>300288330.40055871</v>
      </c>
      <c r="Q5" s="12">
        <v>81249645</v>
      </c>
      <c r="S5" s="13">
        <f t="shared" si="5"/>
        <v>134803.95412189185</v>
      </c>
      <c r="T5" s="13">
        <f t="shared" si="6"/>
        <v>11893.855560673459</v>
      </c>
      <c r="U5" s="13">
        <f t="shared" si="7"/>
        <v>42220.608115204705</v>
      </c>
      <c r="V5" s="13">
        <f t="shared" si="8"/>
        <v>0.32226460405361229</v>
      </c>
      <c r="W5" s="13">
        <f t="shared" si="9"/>
        <v>3.6958725222806659</v>
      </c>
      <c r="Y5">
        <f t="shared" si="10"/>
        <v>11.811576810278588</v>
      </c>
      <c r="Z5">
        <f t="shared" si="1"/>
        <v>9.3837772063113025</v>
      </c>
      <c r="AA5">
        <f t="shared" si="1"/>
        <v>10.650663724785193</v>
      </c>
      <c r="AB5">
        <f t="shared" si="1"/>
        <v>-1.1323823191715243</v>
      </c>
      <c r="AC5">
        <f t="shared" si="1"/>
        <v>1.307216662459691</v>
      </c>
    </row>
    <row r="6" spans="1:29" ht="18" x14ac:dyDescent="0.2">
      <c r="A6" s="2">
        <v>5</v>
      </c>
      <c r="B6" s="2">
        <v>1995</v>
      </c>
      <c r="C6" s="2">
        <v>1</v>
      </c>
      <c r="D6" s="3">
        <v>10189745.494000001</v>
      </c>
      <c r="E6" s="3">
        <v>863191.21244053484</v>
      </c>
      <c r="F6" s="3">
        <v>3131568.8400706933</v>
      </c>
      <c r="G6" s="3">
        <v>27872.850903949093</v>
      </c>
      <c r="H6" s="3">
        <v>328071.06173674372</v>
      </c>
      <c r="K6" s="3">
        <f t="shared" si="2"/>
        <v>10189745494000</v>
      </c>
      <c r="L6" s="3">
        <f t="shared" si="0"/>
        <v>863191212440.53479</v>
      </c>
      <c r="M6" s="3">
        <f t="shared" si="0"/>
        <v>3131568840070.6934</v>
      </c>
      <c r="N6" s="3">
        <f t="shared" si="3"/>
        <v>27872850.903949093</v>
      </c>
      <c r="O6" s="3">
        <f t="shared" si="4"/>
        <v>328071061.73674375</v>
      </c>
      <c r="Q6" s="12">
        <v>91158290</v>
      </c>
      <c r="S6" s="13">
        <f t="shared" si="5"/>
        <v>111780.7880555899</v>
      </c>
      <c r="T6" s="13">
        <f t="shared" si="6"/>
        <v>9469.1466068586287</v>
      </c>
      <c r="U6" s="13">
        <f t="shared" si="7"/>
        <v>34353.08889702399</v>
      </c>
      <c r="V6" s="13">
        <f t="shared" si="8"/>
        <v>0.30576320490378983</v>
      </c>
      <c r="W6" s="13">
        <f t="shared" si="9"/>
        <v>3.5989163655520935</v>
      </c>
      <c r="Y6">
        <f t="shared" si="10"/>
        <v>11.624294982857792</v>
      </c>
      <c r="Z6">
        <f t="shared" si="1"/>
        <v>9.1557940666874487</v>
      </c>
      <c r="AA6">
        <f t="shared" si="1"/>
        <v>10.444447217829506</v>
      </c>
      <c r="AB6">
        <f t="shared" si="1"/>
        <v>-1.1849443167823202</v>
      </c>
      <c r="AC6">
        <f t="shared" si="1"/>
        <v>1.280632790580728</v>
      </c>
    </row>
    <row r="7" spans="1:29" ht="18" x14ac:dyDescent="0.2">
      <c r="A7" s="2">
        <v>6</v>
      </c>
      <c r="B7" s="2">
        <v>1995</v>
      </c>
      <c r="C7" s="2">
        <v>2</v>
      </c>
      <c r="D7" s="3">
        <v>9795719.0079999994</v>
      </c>
      <c r="E7" s="3">
        <v>708706.74491766084</v>
      </c>
      <c r="F7" s="3">
        <v>2550558.7988215424</v>
      </c>
      <c r="G7" s="3">
        <v>29175.814412105814</v>
      </c>
      <c r="H7" s="3">
        <v>338840.1660521602</v>
      </c>
      <c r="K7" s="3">
        <f t="shared" si="2"/>
        <v>9795719008000</v>
      </c>
      <c r="L7" s="3">
        <f t="shared" si="0"/>
        <v>708706744917.66089</v>
      </c>
      <c r="M7" s="3">
        <f t="shared" si="0"/>
        <v>2550558798821.5425</v>
      </c>
      <c r="N7" s="3">
        <f t="shared" si="3"/>
        <v>29175814.412105814</v>
      </c>
      <c r="O7" s="3">
        <f t="shared" si="4"/>
        <v>338840166.0521602</v>
      </c>
      <c r="Q7" s="12">
        <v>91158290</v>
      </c>
      <c r="S7" s="13">
        <f t="shared" si="5"/>
        <v>107458.34534632011</v>
      </c>
      <c r="T7" s="13">
        <f t="shared" si="6"/>
        <v>7774.4629140987718</v>
      </c>
      <c r="U7" s="13">
        <f t="shared" si="7"/>
        <v>27979.44979904233</v>
      </c>
      <c r="V7" s="13">
        <f t="shared" si="8"/>
        <v>0.32005662252007816</v>
      </c>
      <c r="W7" s="13">
        <f t="shared" si="9"/>
        <v>3.7170526789407767</v>
      </c>
      <c r="Y7">
        <f t="shared" si="10"/>
        <v>11.584858566307574</v>
      </c>
      <c r="Z7">
        <f t="shared" si="1"/>
        <v>8.9585996560888947</v>
      </c>
      <c r="AA7">
        <f t="shared" si="1"/>
        <v>10.239225583946158</v>
      </c>
      <c r="AB7">
        <f t="shared" si="1"/>
        <v>-1.139257353466107</v>
      </c>
      <c r="AC7">
        <f t="shared" si="1"/>
        <v>1.3129310636496552</v>
      </c>
    </row>
    <row r="8" spans="1:29" ht="18" x14ac:dyDescent="0.2">
      <c r="A8" s="2">
        <v>7</v>
      </c>
      <c r="B8" s="2">
        <v>1995</v>
      </c>
      <c r="C8" s="2">
        <v>3</v>
      </c>
      <c r="D8" s="3">
        <v>9802904.3729999997</v>
      </c>
      <c r="E8" s="3">
        <v>641968.85068059037</v>
      </c>
      <c r="F8" s="3">
        <v>2316155.1364701339</v>
      </c>
      <c r="G8" s="3">
        <v>29276.921663442943</v>
      </c>
      <c r="H8" s="3">
        <v>360621.07680039253</v>
      </c>
      <c r="K8" s="3">
        <f t="shared" si="2"/>
        <v>9802904373000</v>
      </c>
      <c r="L8" s="3">
        <f t="shared" si="0"/>
        <v>641968850680.59033</v>
      </c>
      <c r="M8" s="3">
        <f t="shared" si="0"/>
        <v>2316155136470.1338</v>
      </c>
      <c r="N8" s="3">
        <f t="shared" si="3"/>
        <v>29276921.663442943</v>
      </c>
      <c r="O8" s="3">
        <f t="shared" si="4"/>
        <v>360621076.80039251</v>
      </c>
      <c r="Q8" s="12">
        <v>91158290</v>
      </c>
      <c r="S8" s="13">
        <f t="shared" si="5"/>
        <v>107537.16829264788</v>
      </c>
      <c r="T8" s="13">
        <f t="shared" si="6"/>
        <v>7042.3529300581476</v>
      </c>
      <c r="U8" s="13">
        <f t="shared" si="7"/>
        <v>25408.058186152171</v>
      </c>
      <c r="V8" s="13">
        <f t="shared" si="8"/>
        <v>0.32116576192294682</v>
      </c>
      <c r="W8" s="13">
        <f t="shared" si="9"/>
        <v>3.9559877307965357</v>
      </c>
      <c r="Y8">
        <f t="shared" si="10"/>
        <v>11.585591818351073</v>
      </c>
      <c r="Z8">
        <f t="shared" si="1"/>
        <v>8.8596976163316388</v>
      </c>
      <c r="AA8">
        <f t="shared" si="1"/>
        <v>10.14282165411635</v>
      </c>
      <c r="AB8">
        <f t="shared" si="1"/>
        <v>-1.1357978968534101</v>
      </c>
      <c r="AC8">
        <f t="shared" si="1"/>
        <v>1.3752303123392093</v>
      </c>
    </row>
    <row r="9" spans="1:29" ht="18" x14ac:dyDescent="0.2">
      <c r="A9" s="2">
        <v>8</v>
      </c>
      <c r="B9" s="2">
        <v>1995</v>
      </c>
      <c r="C9" s="2">
        <v>4</v>
      </c>
      <c r="D9" s="3">
        <v>10198513.275</v>
      </c>
      <c r="E9" s="3">
        <v>586686.44643469085</v>
      </c>
      <c r="F9" s="3">
        <v>2424971.0282722879</v>
      </c>
      <c r="G9" s="3">
        <v>29271.117283622894</v>
      </c>
      <c r="H9" s="3">
        <v>373688.67628082633</v>
      </c>
      <c r="K9" s="3">
        <f t="shared" si="2"/>
        <v>10198513275000</v>
      </c>
      <c r="L9" s="3">
        <f t="shared" si="0"/>
        <v>586686446434.6908</v>
      </c>
      <c r="M9" s="3">
        <f t="shared" si="0"/>
        <v>2424971028272.2881</v>
      </c>
      <c r="N9" s="3">
        <f t="shared" si="3"/>
        <v>29271117.283622894</v>
      </c>
      <c r="O9" s="3">
        <f t="shared" si="4"/>
        <v>373688676.28082633</v>
      </c>
      <c r="Q9" s="12">
        <v>91158290</v>
      </c>
      <c r="S9" s="13">
        <f t="shared" si="5"/>
        <v>111876.96999362318</v>
      </c>
      <c r="T9" s="13">
        <f t="shared" si="6"/>
        <v>6435.9088617688067</v>
      </c>
      <c r="U9" s="13">
        <f t="shared" si="7"/>
        <v>26601.760830224965</v>
      </c>
      <c r="V9" s="13">
        <f t="shared" si="8"/>
        <v>0.32110208828646186</v>
      </c>
      <c r="W9" s="13">
        <f t="shared" si="9"/>
        <v>4.0993383737323983</v>
      </c>
      <c r="Y9">
        <f t="shared" si="10"/>
        <v>11.625155064303669</v>
      </c>
      <c r="Z9">
        <f t="shared" si="1"/>
        <v>8.7696483473172933</v>
      </c>
      <c r="AA9">
        <f t="shared" si="1"/>
        <v>10.188732689203889</v>
      </c>
      <c r="AB9">
        <f t="shared" si="1"/>
        <v>-1.1359961743685396</v>
      </c>
      <c r="AC9">
        <f t="shared" si="1"/>
        <v>1.4108255884279672</v>
      </c>
    </row>
    <row r="10" spans="1:29" ht="18" x14ac:dyDescent="0.2">
      <c r="A10" s="2">
        <v>9</v>
      </c>
      <c r="B10" s="2">
        <v>1996</v>
      </c>
      <c r="C10" s="2">
        <v>1</v>
      </c>
      <c r="D10" s="3">
        <v>10426430.9</v>
      </c>
      <c r="E10" s="3">
        <v>522215.41648725292</v>
      </c>
      <c r="F10" s="3">
        <v>2491140.5219922294</v>
      </c>
      <c r="G10" s="3">
        <v>18364.699841435173</v>
      </c>
      <c r="H10" s="3">
        <v>382273.46920926205</v>
      </c>
      <c r="K10" s="3">
        <f t="shared" si="2"/>
        <v>10426430900000</v>
      </c>
      <c r="L10" s="3">
        <f t="shared" si="0"/>
        <v>522215416487.25293</v>
      </c>
      <c r="M10" s="3">
        <f t="shared" si="0"/>
        <v>2491140521992.2295</v>
      </c>
      <c r="N10" s="3">
        <f t="shared" si="3"/>
        <v>18364699.841435172</v>
      </c>
      <c r="O10" s="3">
        <f t="shared" si="4"/>
        <v>382273469.20926207</v>
      </c>
      <c r="Q10" s="12">
        <v>91158290</v>
      </c>
      <c r="S10" s="13">
        <f t="shared" si="5"/>
        <v>114377.21023507572</v>
      </c>
      <c r="T10" s="13">
        <f t="shared" si="6"/>
        <v>5728.6662188074497</v>
      </c>
      <c r="U10" s="13">
        <f t="shared" si="7"/>
        <v>27327.635500756205</v>
      </c>
      <c r="V10" s="13">
        <f t="shared" si="8"/>
        <v>0.20145945959972672</v>
      </c>
      <c r="W10" s="13">
        <f t="shared" si="9"/>
        <v>4.193512945550669</v>
      </c>
      <c r="Y10">
        <f t="shared" si="10"/>
        <v>11.647257126850786</v>
      </c>
      <c r="Z10">
        <f t="shared" si="1"/>
        <v>8.653238011026442</v>
      </c>
      <c r="AA10">
        <f t="shared" si="1"/>
        <v>10.215653758558632</v>
      </c>
      <c r="AB10">
        <f t="shared" si="1"/>
        <v>-1.6021671108909024</v>
      </c>
      <c r="AC10">
        <f t="shared" si="1"/>
        <v>1.4335387944891127</v>
      </c>
    </row>
    <row r="11" spans="1:29" ht="18" x14ac:dyDescent="0.2">
      <c r="A11" s="2">
        <v>10</v>
      </c>
      <c r="B11" s="2">
        <v>1996</v>
      </c>
      <c r="C11" s="2">
        <v>2</v>
      </c>
      <c r="D11" s="3">
        <v>10569227.494000001</v>
      </c>
      <c r="E11" s="3">
        <v>468972.06907836086</v>
      </c>
      <c r="F11" s="3">
        <v>2366982.9292411893</v>
      </c>
      <c r="G11" s="3">
        <v>19151.299730980587</v>
      </c>
      <c r="H11" s="3">
        <v>410295.30622102169</v>
      </c>
      <c r="K11" s="3">
        <f t="shared" si="2"/>
        <v>10569227494000</v>
      </c>
      <c r="L11" s="3">
        <f t="shared" si="0"/>
        <v>468972069078.36084</v>
      </c>
      <c r="M11" s="3">
        <f t="shared" si="0"/>
        <v>2366982929241.1895</v>
      </c>
      <c r="N11" s="3">
        <f t="shared" si="3"/>
        <v>19151299.730980586</v>
      </c>
      <c r="O11" s="3">
        <f t="shared" si="4"/>
        <v>410295306.22102171</v>
      </c>
      <c r="Q11" s="12">
        <v>91158290</v>
      </c>
      <c r="S11" s="13">
        <f t="shared" si="5"/>
        <v>115943.67878116187</v>
      </c>
      <c r="T11" s="13">
        <f t="shared" si="6"/>
        <v>5144.5904599390888</v>
      </c>
      <c r="U11" s="13">
        <f t="shared" si="7"/>
        <v>25965.635481328023</v>
      </c>
      <c r="V11" s="13">
        <f t="shared" si="8"/>
        <v>0.21008840480641516</v>
      </c>
      <c r="W11" s="13">
        <f t="shared" si="9"/>
        <v>4.5009105175296913</v>
      </c>
      <c r="Y11">
        <f t="shared" si="10"/>
        <v>11.660859824433134</v>
      </c>
      <c r="Z11">
        <f t="shared" si="1"/>
        <v>8.5457010454768199</v>
      </c>
      <c r="AA11">
        <f t="shared" si="1"/>
        <v>10.164529230514953</v>
      </c>
      <c r="AB11">
        <f t="shared" si="1"/>
        <v>-1.5602268615812525</v>
      </c>
      <c r="AC11">
        <f t="shared" si="1"/>
        <v>1.5042797135376782</v>
      </c>
    </row>
    <row r="12" spans="1:29" ht="18" x14ac:dyDescent="0.2">
      <c r="A12" s="2">
        <v>11</v>
      </c>
      <c r="B12" s="2">
        <v>1996</v>
      </c>
      <c r="C12" s="2">
        <v>3</v>
      </c>
      <c r="D12" s="3">
        <v>10583112.094000001</v>
      </c>
      <c r="E12" s="3">
        <v>442833.90155312821</v>
      </c>
      <c r="F12" s="3">
        <v>2273578.6724728188</v>
      </c>
      <c r="G12" s="3">
        <v>18026.937389962615</v>
      </c>
      <c r="H12" s="3">
        <v>423518.07940725278</v>
      </c>
      <c r="K12" s="3">
        <f t="shared" si="2"/>
        <v>10583112094000</v>
      </c>
      <c r="L12" s="3">
        <f t="shared" si="0"/>
        <v>442833901553.12823</v>
      </c>
      <c r="M12" s="3">
        <f t="shared" si="0"/>
        <v>2273578672472.8188</v>
      </c>
      <c r="N12" s="3">
        <f t="shared" si="3"/>
        <v>18026937.389962614</v>
      </c>
      <c r="O12" s="3">
        <f t="shared" si="4"/>
        <v>423518079.40725279</v>
      </c>
      <c r="Q12" s="12">
        <v>91158290</v>
      </c>
      <c r="S12" s="13">
        <f t="shared" si="5"/>
        <v>116095.99186206762</v>
      </c>
      <c r="T12" s="13">
        <f t="shared" si="6"/>
        <v>4857.85660912604</v>
      </c>
      <c r="U12" s="13">
        <f t="shared" si="7"/>
        <v>24940.997384580369</v>
      </c>
      <c r="V12" s="13">
        <f t="shared" si="8"/>
        <v>0.1977542293735722</v>
      </c>
      <c r="W12" s="13">
        <f t="shared" si="9"/>
        <v>4.6459634050534824</v>
      </c>
      <c r="Y12">
        <f t="shared" si="10"/>
        <v>11.662172643938172</v>
      </c>
      <c r="Z12">
        <f t="shared" si="1"/>
        <v>8.4883525926847625</v>
      </c>
      <c r="AA12">
        <f t="shared" si="1"/>
        <v>10.124268209796879</v>
      </c>
      <c r="AB12">
        <f t="shared" si="1"/>
        <v>-1.6207302850861056</v>
      </c>
      <c r="AC12">
        <f t="shared" si="1"/>
        <v>1.5359987576606062</v>
      </c>
    </row>
    <row r="13" spans="1:29" ht="18" x14ac:dyDescent="0.2">
      <c r="A13" s="2">
        <v>12</v>
      </c>
      <c r="B13" s="2">
        <v>1996</v>
      </c>
      <c r="C13" s="2">
        <v>4</v>
      </c>
      <c r="D13" s="3">
        <v>11116526.635</v>
      </c>
      <c r="E13" s="3">
        <v>405359.51419406442</v>
      </c>
      <c r="F13" s="3">
        <v>2257491.3383844271</v>
      </c>
      <c r="G13" s="3">
        <v>19974.499514108564</v>
      </c>
      <c r="H13" s="3">
        <v>445611.49225651351</v>
      </c>
      <c r="K13" s="3">
        <f t="shared" si="2"/>
        <v>11116526635000</v>
      </c>
      <c r="L13" s="3">
        <f t="shared" si="0"/>
        <v>405359514194.06445</v>
      </c>
      <c r="M13" s="3">
        <f t="shared" si="0"/>
        <v>2257491338384.4272</v>
      </c>
      <c r="N13" s="3">
        <f t="shared" si="3"/>
        <v>19974499.514108565</v>
      </c>
      <c r="O13" s="3">
        <f t="shared" si="4"/>
        <v>445611492.25651348</v>
      </c>
      <c r="Q13" s="12">
        <v>91158290</v>
      </c>
      <c r="S13" s="13">
        <f t="shared" si="5"/>
        <v>121947.51168544298</v>
      </c>
      <c r="T13" s="13">
        <f t="shared" si="6"/>
        <v>4446.7652277600255</v>
      </c>
      <c r="U13" s="13">
        <f t="shared" si="7"/>
        <v>24764.520466371487</v>
      </c>
      <c r="V13" s="13">
        <f t="shared" si="8"/>
        <v>0.21911884825953365</v>
      </c>
      <c r="W13" s="13">
        <f t="shared" si="9"/>
        <v>4.8883265828759344</v>
      </c>
      <c r="Y13">
        <f t="shared" si="10"/>
        <v>11.711345999052483</v>
      </c>
      <c r="Z13">
        <f t="shared" si="1"/>
        <v>8.3999321957192858</v>
      </c>
      <c r="AA13">
        <f t="shared" si="1"/>
        <v>10.117167281474135</v>
      </c>
      <c r="AB13">
        <f t="shared" si="1"/>
        <v>-1.5181410102499013</v>
      </c>
      <c r="AC13">
        <f t="shared" si="1"/>
        <v>1.5868500328280499</v>
      </c>
    </row>
    <row r="14" spans="1:29" ht="18" x14ac:dyDescent="0.2">
      <c r="A14" s="2">
        <v>13</v>
      </c>
      <c r="B14" s="2">
        <v>1997</v>
      </c>
      <c r="C14" s="2">
        <v>1</v>
      </c>
      <c r="D14" s="3">
        <v>10862931.983999999</v>
      </c>
      <c r="E14" s="3">
        <v>338751.44478675333</v>
      </c>
      <c r="F14" s="3">
        <v>2105887.9270195072</v>
      </c>
      <c r="G14" s="3">
        <v>20795.724306537508</v>
      </c>
      <c r="H14" s="3">
        <v>431097.97518976108</v>
      </c>
      <c r="K14" s="3">
        <f t="shared" si="2"/>
        <v>10862931984000</v>
      </c>
      <c r="L14" s="3">
        <f t="shared" si="0"/>
        <v>338751444786.75336</v>
      </c>
      <c r="M14" s="3">
        <f t="shared" si="0"/>
        <v>2105887927019.5071</v>
      </c>
      <c r="N14" s="3">
        <f t="shared" si="3"/>
        <v>20795724.306537509</v>
      </c>
      <c r="O14" s="3">
        <f t="shared" si="4"/>
        <v>431097975.1897611</v>
      </c>
      <c r="Q14" s="12">
        <v>91158290</v>
      </c>
      <c r="S14" s="13">
        <f t="shared" si="5"/>
        <v>119165.59628312466</v>
      </c>
      <c r="T14" s="13">
        <f t="shared" si="6"/>
        <v>3716.0794129283618</v>
      </c>
      <c r="U14" s="13">
        <f t="shared" si="7"/>
        <v>23101.44175608721</v>
      </c>
      <c r="V14" s="13">
        <f t="shared" si="8"/>
        <v>0.22812762620423779</v>
      </c>
      <c r="W14" s="13">
        <f t="shared" si="9"/>
        <v>4.7291143261875703</v>
      </c>
      <c r="Y14">
        <f t="shared" si="10"/>
        <v>11.688269370168236</v>
      </c>
      <c r="Z14">
        <f t="shared" si="1"/>
        <v>8.2204244702458453</v>
      </c>
      <c r="AA14">
        <f t="shared" si="1"/>
        <v>10.047650308245661</v>
      </c>
      <c r="AB14">
        <f t="shared" si="1"/>
        <v>-1.4778500425834795</v>
      </c>
      <c r="AC14">
        <f t="shared" si="1"/>
        <v>1.5537379389219721</v>
      </c>
    </row>
    <row r="15" spans="1:29" ht="18" x14ac:dyDescent="0.2">
      <c r="A15" s="2">
        <v>14</v>
      </c>
      <c r="B15" s="2">
        <v>1997</v>
      </c>
      <c r="C15" s="2">
        <v>2</v>
      </c>
      <c r="D15" s="3">
        <v>11460068.088</v>
      </c>
      <c r="E15" s="3">
        <v>326743.5862044848</v>
      </c>
      <c r="F15" s="3">
        <v>2056880.9784517463</v>
      </c>
      <c r="G15" s="3">
        <v>23195.537280360153</v>
      </c>
      <c r="H15" s="3">
        <v>480591.50930223276</v>
      </c>
      <c r="K15" s="3">
        <f t="shared" si="2"/>
        <v>11460068088000</v>
      </c>
      <c r="L15" s="3">
        <f t="shared" si="0"/>
        <v>326743586204.4848</v>
      </c>
      <c r="M15" s="3">
        <f t="shared" si="0"/>
        <v>2056880978451.7463</v>
      </c>
      <c r="N15" s="3">
        <f t="shared" si="3"/>
        <v>23195537.280360155</v>
      </c>
      <c r="O15" s="3">
        <f t="shared" si="4"/>
        <v>480591509.30223274</v>
      </c>
      <c r="Q15" s="12">
        <v>91158290</v>
      </c>
      <c r="S15" s="13">
        <f t="shared" si="5"/>
        <v>125716.13715000577</v>
      </c>
      <c r="T15" s="13">
        <f t="shared" si="6"/>
        <v>3584.3540527634382</v>
      </c>
      <c r="U15" s="13">
        <f t="shared" si="7"/>
        <v>22563.838993159552</v>
      </c>
      <c r="V15" s="13">
        <f t="shared" si="8"/>
        <v>0.25445340495483354</v>
      </c>
      <c r="W15" s="13">
        <f t="shared" si="9"/>
        <v>5.2720548981582773</v>
      </c>
      <c r="Y15">
        <f t="shared" si="10"/>
        <v>11.741781764620221</v>
      </c>
      <c r="Z15">
        <f t="shared" si="1"/>
        <v>8.1843335562590731</v>
      </c>
      <c r="AA15">
        <f t="shared" si="1"/>
        <v>10.024103859271545</v>
      </c>
      <c r="AB15">
        <f t="shared" si="1"/>
        <v>-1.3686375444104439</v>
      </c>
      <c r="AC15">
        <f t="shared" si="1"/>
        <v>1.6624202103019603</v>
      </c>
    </row>
    <row r="16" spans="1:29" ht="18" x14ac:dyDescent="0.2">
      <c r="A16" s="2">
        <v>15</v>
      </c>
      <c r="B16" s="2">
        <v>1997</v>
      </c>
      <c r="C16" s="2">
        <v>3</v>
      </c>
      <c r="D16" s="3">
        <v>11408200.857000001</v>
      </c>
      <c r="E16" s="3">
        <v>321519.53646547429</v>
      </c>
      <c r="F16" s="3">
        <v>1982018.530931968</v>
      </c>
      <c r="G16" s="3">
        <v>24650.153087612231</v>
      </c>
      <c r="H16" s="3">
        <v>498517.20207154099</v>
      </c>
      <c r="K16" s="3">
        <f t="shared" si="2"/>
        <v>11408200857000</v>
      </c>
      <c r="L16" s="3">
        <f t="shared" si="0"/>
        <v>321519536465.4743</v>
      </c>
      <c r="M16" s="3">
        <f t="shared" si="0"/>
        <v>1982018530931.968</v>
      </c>
      <c r="N16" s="3">
        <f t="shared" si="3"/>
        <v>24650153.08761223</v>
      </c>
      <c r="O16" s="3">
        <f t="shared" si="4"/>
        <v>498517202.07154101</v>
      </c>
      <c r="Q16" s="12">
        <v>91158290</v>
      </c>
      <c r="S16" s="13">
        <f t="shared" si="5"/>
        <v>125147.15729090574</v>
      </c>
      <c r="T16" s="13">
        <f t="shared" si="6"/>
        <v>3527.0465962610128</v>
      </c>
      <c r="U16" s="13">
        <f t="shared" si="7"/>
        <v>21742.60323369348</v>
      </c>
      <c r="V16" s="13">
        <f t="shared" si="8"/>
        <v>0.27041043757635458</v>
      </c>
      <c r="W16" s="13">
        <f t="shared" si="9"/>
        <v>5.4686984811972783</v>
      </c>
      <c r="Y16">
        <f t="shared" si="10"/>
        <v>11.737245582186489</v>
      </c>
      <c r="Z16">
        <f t="shared" si="1"/>
        <v>8.1682161414504595</v>
      </c>
      <c r="AA16">
        <f t="shared" si="1"/>
        <v>9.9870288974666064</v>
      </c>
      <c r="AB16">
        <f t="shared" si="1"/>
        <v>-1.3078143350540383</v>
      </c>
      <c r="AC16">
        <f t="shared" si="1"/>
        <v>1.6990406504983444</v>
      </c>
    </row>
    <row r="17" spans="1:29" ht="18" x14ac:dyDescent="0.2">
      <c r="A17" s="2">
        <v>16</v>
      </c>
      <c r="B17" s="2">
        <v>1997</v>
      </c>
      <c r="C17" s="2">
        <v>4</v>
      </c>
      <c r="D17" s="3">
        <v>11887380.119000001</v>
      </c>
      <c r="E17" s="3">
        <v>322930.95435972663</v>
      </c>
      <c r="F17" s="3">
        <v>1993755.0053019221</v>
      </c>
      <c r="G17" s="3">
        <v>28428.600516921622</v>
      </c>
      <c r="H17" s="3">
        <v>522431.26669959427</v>
      </c>
      <c r="K17" s="3">
        <f t="shared" si="2"/>
        <v>11887380119000</v>
      </c>
      <c r="L17" s="3">
        <f t="shared" si="0"/>
        <v>322930954359.72662</v>
      </c>
      <c r="M17" s="3">
        <f t="shared" si="0"/>
        <v>1993755005301.9221</v>
      </c>
      <c r="N17" s="3">
        <f t="shared" si="3"/>
        <v>28428600.516921621</v>
      </c>
      <c r="O17" s="3">
        <f t="shared" si="4"/>
        <v>522431266.69959426</v>
      </c>
      <c r="Q17" s="12">
        <v>91158290</v>
      </c>
      <c r="S17" s="13">
        <f t="shared" si="5"/>
        <v>130403.71993594877</v>
      </c>
      <c r="T17" s="13">
        <f t="shared" si="6"/>
        <v>3542.529750829317</v>
      </c>
      <c r="U17" s="13">
        <f t="shared" si="7"/>
        <v>21871.351528225488</v>
      </c>
      <c r="V17" s="13">
        <f t="shared" si="8"/>
        <v>0.31185973888849405</v>
      </c>
      <c r="W17" s="13">
        <f t="shared" si="9"/>
        <v>5.7310340803847266</v>
      </c>
      <c r="Y17">
        <f t="shared" si="10"/>
        <v>11.77839045518397</v>
      </c>
      <c r="Z17">
        <f t="shared" si="1"/>
        <v>8.1725963697876693</v>
      </c>
      <c r="AA17">
        <f t="shared" si="1"/>
        <v>9.9929329100341491</v>
      </c>
      <c r="AB17">
        <f t="shared" si="1"/>
        <v>-1.1652017470972993</v>
      </c>
      <c r="AC17">
        <f t="shared" si="1"/>
        <v>1.7458959822252267</v>
      </c>
    </row>
    <row r="18" spans="1:29" ht="18" x14ac:dyDescent="0.2">
      <c r="A18" s="2">
        <v>17</v>
      </c>
      <c r="B18" s="2">
        <v>1998</v>
      </c>
      <c r="C18" s="2">
        <v>1</v>
      </c>
      <c r="D18" s="3">
        <v>11827638.049000001</v>
      </c>
      <c r="E18" s="3">
        <v>307756.2906073003</v>
      </c>
      <c r="F18" s="3">
        <v>1985256.3880705929</v>
      </c>
      <c r="G18" s="3">
        <v>28864.95054117274</v>
      </c>
      <c r="H18" s="3">
        <v>514604.21942889452</v>
      </c>
      <c r="K18" s="3">
        <f t="shared" si="2"/>
        <v>11827638049000</v>
      </c>
      <c r="L18" s="3">
        <f t="shared" si="2"/>
        <v>307756290607.30029</v>
      </c>
      <c r="M18" s="3">
        <f t="shared" si="2"/>
        <v>1985256388070.5928</v>
      </c>
      <c r="N18" s="3">
        <f t="shared" si="3"/>
        <v>28864950.541172739</v>
      </c>
      <c r="O18" s="3">
        <f t="shared" si="4"/>
        <v>514604219.42889452</v>
      </c>
      <c r="Q18" s="12">
        <v>91158290</v>
      </c>
      <c r="S18" s="13">
        <f t="shared" si="5"/>
        <v>129748.35364945963</v>
      </c>
      <c r="T18" s="13">
        <f t="shared" si="6"/>
        <v>3376.0647617161344</v>
      </c>
      <c r="U18" s="13">
        <f t="shared" si="7"/>
        <v>21778.122297715247</v>
      </c>
      <c r="V18" s="13">
        <f t="shared" si="8"/>
        <v>0.31664646782177175</v>
      </c>
      <c r="W18" s="13">
        <f t="shared" si="9"/>
        <v>5.6451719248890528</v>
      </c>
      <c r="Y18">
        <f t="shared" si="10"/>
        <v>11.773352112311484</v>
      </c>
      <c r="Z18">
        <f t="shared" si="10"/>
        <v>8.1244660385046448</v>
      </c>
      <c r="AA18">
        <f t="shared" si="10"/>
        <v>9.9886611805443497</v>
      </c>
      <c r="AB18">
        <f t="shared" si="10"/>
        <v>-1.1499693709160466</v>
      </c>
      <c r="AC18">
        <f t="shared" si="10"/>
        <v>1.7308006532740827</v>
      </c>
    </row>
    <row r="19" spans="1:29" ht="18" x14ac:dyDescent="0.2">
      <c r="A19" s="2">
        <v>18</v>
      </c>
      <c r="B19" s="2">
        <v>1998</v>
      </c>
      <c r="C19" s="2">
        <v>2</v>
      </c>
      <c r="D19" s="3">
        <v>12034464.220000001</v>
      </c>
      <c r="E19" s="3">
        <v>308711.60345571506</v>
      </c>
      <c r="F19" s="3">
        <v>2014797.6119336674</v>
      </c>
      <c r="G19" s="3">
        <v>32724.536674538464</v>
      </c>
      <c r="H19" s="3">
        <v>550757.42665814236</v>
      </c>
      <c r="K19" s="3">
        <f t="shared" si="2"/>
        <v>12034464220000</v>
      </c>
      <c r="L19" s="3">
        <f t="shared" si="2"/>
        <v>308711603455.71503</v>
      </c>
      <c r="M19" s="3">
        <f t="shared" si="2"/>
        <v>2014797611933.6675</v>
      </c>
      <c r="N19" s="3">
        <f t="shared" si="3"/>
        <v>32724536.674538463</v>
      </c>
      <c r="O19" s="3">
        <f t="shared" si="4"/>
        <v>550757426.65814233</v>
      </c>
      <c r="Q19" s="12">
        <v>91158290</v>
      </c>
      <c r="S19" s="13">
        <f t="shared" si="5"/>
        <v>132017.2221308671</v>
      </c>
      <c r="T19" s="13">
        <f t="shared" si="6"/>
        <v>3386.5444761602594</v>
      </c>
      <c r="U19" s="13">
        <f t="shared" si="7"/>
        <v>22102.187436092401</v>
      </c>
      <c r="V19" s="13">
        <f t="shared" si="8"/>
        <v>0.35898585498409924</v>
      </c>
      <c r="W19" s="13">
        <f t="shared" si="9"/>
        <v>6.041770053586375</v>
      </c>
      <c r="Y19">
        <f t="shared" si="10"/>
        <v>11.790687663746334</v>
      </c>
      <c r="Z19">
        <f t="shared" si="10"/>
        <v>8.1275653519395306</v>
      </c>
      <c r="AA19">
        <f t="shared" si="10"/>
        <v>10.003431861616452</v>
      </c>
      <c r="AB19">
        <f t="shared" si="10"/>
        <v>-1.024472292428602</v>
      </c>
      <c r="AC19">
        <f t="shared" si="10"/>
        <v>1.7986970242439595</v>
      </c>
    </row>
    <row r="20" spans="1:29" ht="18" x14ac:dyDescent="0.2">
      <c r="A20" s="2">
        <v>19</v>
      </c>
      <c r="B20" s="2">
        <v>1998</v>
      </c>
      <c r="C20" s="2">
        <v>3</v>
      </c>
      <c r="D20" s="3">
        <v>11972371.593</v>
      </c>
      <c r="E20" s="3">
        <v>309500.86559325998</v>
      </c>
      <c r="F20" s="3">
        <v>2041817.5412483306</v>
      </c>
      <c r="G20" s="3">
        <v>34047.454979034599</v>
      </c>
      <c r="H20" s="3">
        <v>535812.84641805012</v>
      </c>
      <c r="K20" s="3">
        <f t="shared" si="2"/>
        <v>11972371593000</v>
      </c>
      <c r="L20" s="3">
        <f t="shared" si="2"/>
        <v>309500865593.26001</v>
      </c>
      <c r="M20" s="3">
        <f t="shared" si="2"/>
        <v>2041817541248.3306</v>
      </c>
      <c r="N20" s="3">
        <f t="shared" si="3"/>
        <v>34047454.979034603</v>
      </c>
      <c r="O20" s="3">
        <f t="shared" si="4"/>
        <v>535812846.41805011</v>
      </c>
      <c r="Q20" s="12">
        <v>91158290</v>
      </c>
      <c r="S20" s="13">
        <f t="shared" si="5"/>
        <v>131336.07040017974</v>
      </c>
      <c r="T20" s="13">
        <f t="shared" si="6"/>
        <v>3395.2026260393873</v>
      </c>
      <c r="U20" s="13">
        <f t="shared" si="7"/>
        <v>22398.594151429679</v>
      </c>
      <c r="V20" s="13">
        <f t="shared" si="8"/>
        <v>0.37349817530621299</v>
      </c>
      <c r="W20" s="13">
        <f t="shared" si="9"/>
        <v>5.8778290643456579</v>
      </c>
      <c r="Y20">
        <f t="shared" si="10"/>
        <v>11.785514740005304</v>
      </c>
      <c r="Z20">
        <f t="shared" si="10"/>
        <v>8.1301187218758297</v>
      </c>
      <c r="AA20">
        <f t="shared" si="10"/>
        <v>10.016753474776682</v>
      </c>
      <c r="AB20">
        <f t="shared" si="10"/>
        <v>-0.98484215981286394</v>
      </c>
      <c r="AC20">
        <f t="shared" si="10"/>
        <v>1.7711874869930093</v>
      </c>
    </row>
    <row r="21" spans="1:29" ht="18" x14ac:dyDescent="0.2">
      <c r="A21" s="2">
        <v>20</v>
      </c>
      <c r="B21" s="2">
        <v>1998</v>
      </c>
      <c r="C21" s="2">
        <v>4</v>
      </c>
      <c r="D21" s="3">
        <v>12139816.574999999</v>
      </c>
      <c r="E21" s="3">
        <v>263527.82676706748</v>
      </c>
      <c r="F21" s="3">
        <v>1851307.9369730416</v>
      </c>
      <c r="G21" s="3">
        <v>38765.183778939572</v>
      </c>
      <c r="H21" s="3">
        <v>584735.99380778323</v>
      </c>
      <c r="K21" s="3">
        <f t="shared" si="2"/>
        <v>12139816575000</v>
      </c>
      <c r="L21" s="3">
        <f t="shared" si="2"/>
        <v>263527826767.06747</v>
      </c>
      <c r="M21" s="3">
        <f t="shared" si="2"/>
        <v>1851307936973.0415</v>
      </c>
      <c r="N21" s="3">
        <f t="shared" si="3"/>
        <v>38765183.778939575</v>
      </c>
      <c r="O21" s="3">
        <f t="shared" si="4"/>
        <v>584735993.80778325</v>
      </c>
      <c r="Q21" s="12">
        <v>91158290</v>
      </c>
      <c r="S21" s="13">
        <f t="shared" si="5"/>
        <v>133172.93002095586</v>
      </c>
      <c r="T21" s="13">
        <f t="shared" si="6"/>
        <v>2890.8816385988316</v>
      </c>
      <c r="U21" s="13">
        <f t="shared" si="7"/>
        <v>20308.717254053816</v>
      </c>
      <c r="V21" s="13">
        <f t="shared" si="8"/>
        <v>0.42525132688359529</v>
      </c>
      <c r="W21" s="13">
        <f t="shared" si="9"/>
        <v>6.414512534271795</v>
      </c>
      <c r="Y21">
        <f t="shared" si="10"/>
        <v>11.7994037883639</v>
      </c>
      <c r="Z21">
        <f t="shared" si="10"/>
        <v>7.9693167998426446</v>
      </c>
      <c r="AA21">
        <f t="shared" si="10"/>
        <v>9.9188054942368655</v>
      </c>
      <c r="AB21">
        <f t="shared" si="10"/>
        <v>-0.85507492746742353</v>
      </c>
      <c r="AC21">
        <f t="shared" si="10"/>
        <v>1.8585630067581658</v>
      </c>
    </row>
    <row r="22" spans="1:29" ht="18" x14ac:dyDescent="0.2">
      <c r="A22" s="2">
        <v>21</v>
      </c>
      <c r="B22" s="2">
        <v>1999</v>
      </c>
      <c r="C22" s="2">
        <v>1</v>
      </c>
      <c r="D22" s="3">
        <v>12100154.541999999</v>
      </c>
      <c r="E22" s="3">
        <v>253421.64951847814</v>
      </c>
      <c r="F22" s="3">
        <v>1722355.182586258</v>
      </c>
      <c r="G22" s="3">
        <v>37397.610300317545</v>
      </c>
      <c r="H22" s="3">
        <v>569703.69059727795</v>
      </c>
      <c r="K22" s="3">
        <f t="shared" si="2"/>
        <v>12100154542000</v>
      </c>
      <c r="L22" s="3">
        <f t="shared" si="2"/>
        <v>253421649518.47815</v>
      </c>
      <c r="M22" s="3">
        <f t="shared" si="2"/>
        <v>1722355182586.2581</v>
      </c>
      <c r="N22" s="3">
        <f t="shared" si="3"/>
        <v>37397610.300317548</v>
      </c>
      <c r="O22" s="3">
        <f t="shared" si="4"/>
        <v>569703690.597278</v>
      </c>
      <c r="Q22" s="12">
        <v>91158290</v>
      </c>
      <c r="S22" s="13">
        <f t="shared" si="5"/>
        <v>132737.84032148914</v>
      </c>
      <c r="T22" s="13">
        <f t="shared" si="6"/>
        <v>2780.0175882904136</v>
      </c>
      <c r="U22" s="13">
        <f t="shared" si="7"/>
        <v>18894.114650310556</v>
      </c>
      <c r="V22" s="13">
        <f t="shared" si="8"/>
        <v>0.4102491424566822</v>
      </c>
      <c r="W22" s="13">
        <f t="shared" si="9"/>
        <v>6.2496092302442046</v>
      </c>
      <c r="Y22">
        <f t="shared" si="10"/>
        <v>11.79613133657727</v>
      </c>
      <c r="Z22">
        <f t="shared" si="10"/>
        <v>7.9302125333878397</v>
      </c>
      <c r="AA22">
        <f t="shared" si="10"/>
        <v>9.8466057583910409</v>
      </c>
      <c r="AB22">
        <f t="shared" si="10"/>
        <v>-0.89099063930861944</v>
      </c>
      <c r="AC22">
        <f t="shared" si="10"/>
        <v>1.8325189386327285</v>
      </c>
    </row>
    <row r="23" spans="1:29" ht="18" x14ac:dyDescent="0.2">
      <c r="A23" s="2">
        <v>22</v>
      </c>
      <c r="B23" s="2">
        <v>1999</v>
      </c>
      <c r="C23" s="2">
        <v>2</v>
      </c>
      <c r="D23" s="3">
        <v>12315219.067</v>
      </c>
      <c r="E23" s="3">
        <v>262544.60086412285</v>
      </c>
      <c r="F23" s="3">
        <v>1634128.0865642589</v>
      </c>
      <c r="G23" s="3">
        <v>39770.439719872258</v>
      </c>
      <c r="H23" s="3">
        <v>613817.49983374891</v>
      </c>
      <c r="K23" s="3">
        <f t="shared" si="2"/>
        <v>12315219067000</v>
      </c>
      <c r="L23" s="3">
        <f t="shared" si="2"/>
        <v>262544600864.12286</v>
      </c>
      <c r="M23" s="3">
        <f t="shared" si="2"/>
        <v>1634128086564.2588</v>
      </c>
      <c r="N23" s="3">
        <f t="shared" si="3"/>
        <v>39770439.719872259</v>
      </c>
      <c r="O23" s="3">
        <f t="shared" si="4"/>
        <v>613817499.83374894</v>
      </c>
      <c r="Q23" s="12">
        <v>91158290</v>
      </c>
      <c r="S23" s="13">
        <f t="shared" si="5"/>
        <v>135097.08296414951</v>
      </c>
      <c r="T23" s="13">
        <f t="shared" si="6"/>
        <v>2880.095719918867</v>
      </c>
      <c r="U23" s="13">
        <f t="shared" si="7"/>
        <v>17926.269641129278</v>
      </c>
      <c r="V23" s="13">
        <f t="shared" si="8"/>
        <v>0.43627891352363302</v>
      </c>
      <c r="W23" s="13">
        <f t="shared" si="9"/>
        <v>6.7335346004598042</v>
      </c>
      <c r="Y23">
        <f t="shared" si="10"/>
        <v>11.813748932036056</v>
      </c>
      <c r="Z23">
        <f t="shared" si="10"/>
        <v>7.9655788086606254</v>
      </c>
      <c r="AA23">
        <f t="shared" si="10"/>
        <v>9.794022493705846</v>
      </c>
      <c r="AB23">
        <f t="shared" si="10"/>
        <v>-0.8294735302436812</v>
      </c>
      <c r="AC23">
        <f t="shared" si="10"/>
        <v>1.9071002064497142</v>
      </c>
    </row>
    <row r="24" spans="1:29" ht="18" x14ac:dyDescent="0.2">
      <c r="A24" s="2">
        <v>23</v>
      </c>
      <c r="B24" s="2">
        <v>1999</v>
      </c>
      <c r="C24" s="2">
        <v>3</v>
      </c>
      <c r="D24" s="3">
        <v>12325229.128</v>
      </c>
      <c r="E24" s="3">
        <v>263540.07858923217</v>
      </c>
      <c r="F24" s="3">
        <v>1542259.2834305211</v>
      </c>
      <c r="G24" s="3">
        <v>37227.348908950087</v>
      </c>
      <c r="H24" s="3">
        <v>622545.11446148902</v>
      </c>
      <c r="K24" s="3">
        <f t="shared" si="2"/>
        <v>12325229128000</v>
      </c>
      <c r="L24" s="3">
        <f t="shared" si="2"/>
        <v>263540078589.23218</v>
      </c>
      <c r="M24" s="3">
        <f t="shared" si="2"/>
        <v>1542259283430.5212</v>
      </c>
      <c r="N24" s="3">
        <f t="shared" si="3"/>
        <v>37227348.90895009</v>
      </c>
      <c r="O24" s="3">
        <f t="shared" si="4"/>
        <v>622545114.46148896</v>
      </c>
      <c r="Q24" s="12">
        <v>91158290</v>
      </c>
      <c r="S24" s="13">
        <f t="shared" si="5"/>
        <v>135206.89262600252</v>
      </c>
      <c r="T24" s="13">
        <f t="shared" si="6"/>
        <v>2891.0160402222573</v>
      </c>
      <c r="U24" s="13">
        <f t="shared" si="7"/>
        <v>16918.475362257468</v>
      </c>
      <c r="V24" s="13">
        <f t="shared" si="8"/>
        <v>0.40838138702415427</v>
      </c>
      <c r="W24" s="13">
        <f t="shared" si="9"/>
        <v>6.8292759162275747</v>
      </c>
      <c r="Y24">
        <f t="shared" si="10"/>
        <v>11.814561422253073</v>
      </c>
      <c r="Z24">
        <f t="shared" si="10"/>
        <v>7.9693632903310325</v>
      </c>
      <c r="AA24">
        <f t="shared" si="10"/>
        <v>9.736161520486565</v>
      </c>
      <c r="AB24">
        <f t="shared" si="10"/>
        <v>-0.89555376908732964</v>
      </c>
      <c r="AC24">
        <f t="shared" si="10"/>
        <v>1.9212186527690707</v>
      </c>
    </row>
    <row r="25" spans="1:29" ht="18" x14ac:dyDescent="0.2">
      <c r="A25" s="2">
        <v>24</v>
      </c>
      <c r="B25" s="2">
        <v>1999</v>
      </c>
      <c r="C25" s="2">
        <v>4</v>
      </c>
      <c r="D25" s="3">
        <v>12554685.810000001</v>
      </c>
      <c r="E25" s="3">
        <v>265149.01929614542</v>
      </c>
      <c r="F25" s="3">
        <v>1477130.6862107234</v>
      </c>
      <c r="G25" s="3">
        <v>38162.200039840645</v>
      </c>
      <c r="H25" s="3">
        <v>633221.6550493153</v>
      </c>
      <c r="K25" s="3">
        <f t="shared" si="2"/>
        <v>12554685810000</v>
      </c>
      <c r="L25" s="3">
        <f t="shared" si="2"/>
        <v>265149019296.14542</v>
      </c>
      <c r="M25" s="3">
        <f t="shared" si="2"/>
        <v>1477130686210.7234</v>
      </c>
      <c r="N25" s="3">
        <f t="shared" si="3"/>
        <v>38162200.039840646</v>
      </c>
      <c r="O25" s="3">
        <f t="shared" si="4"/>
        <v>633221655.04931533</v>
      </c>
      <c r="Q25" s="12">
        <v>91158290</v>
      </c>
      <c r="S25" s="13">
        <f t="shared" si="5"/>
        <v>137724.01621399436</v>
      </c>
      <c r="T25" s="13">
        <f t="shared" si="6"/>
        <v>2908.6660060883701</v>
      </c>
      <c r="U25" s="13">
        <f t="shared" si="7"/>
        <v>16204.019252782422</v>
      </c>
      <c r="V25" s="13">
        <f t="shared" si="8"/>
        <v>0.41863663787287636</v>
      </c>
      <c r="W25" s="13">
        <f t="shared" si="9"/>
        <v>6.9463968120652035</v>
      </c>
      <c r="Y25">
        <f t="shared" si="10"/>
        <v>11.833007079196831</v>
      </c>
      <c r="Z25">
        <f t="shared" si="10"/>
        <v>7.9754498379085099</v>
      </c>
      <c r="AA25">
        <f t="shared" si="10"/>
        <v>9.6930145924718651</v>
      </c>
      <c r="AB25">
        <f t="shared" si="10"/>
        <v>-0.87075194802038336</v>
      </c>
      <c r="AC25">
        <f t="shared" si="10"/>
        <v>1.9382230808308181</v>
      </c>
    </row>
    <row r="26" spans="1:29" ht="18" x14ac:dyDescent="0.2">
      <c r="A26" s="2">
        <v>25</v>
      </c>
      <c r="B26" s="2">
        <v>2000</v>
      </c>
      <c r="C26" s="2">
        <v>1</v>
      </c>
      <c r="D26" s="3">
        <v>12725022.039999999</v>
      </c>
      <c r="E26" s="3">
        <v>246500.59125062294</v>
      </c>
      <c r="F26" s="3">
        <v>1395874.1130173209</v>
      </c>
      <c r="G26" s="3">
        <v>41748.990256633704</v>
      </c>
      <c r="H26" s="3">
        <v>639613.47009478719</v>
      </c>
      <c r="K26" s="3">
        <f t="shared" si="2"/>
        <v>12725022040000</v>
      </c>
      <c r="L26" s="3">
        <f t="shared" si="2"/>
        <v>246500591250.62292</v>
      </c>
      <c r="M26" s="3">
        <f t="shared" si="2"/>
        <v>1395874113017.3208</v>
      </c>
      <c r="N26" s="3">
        <f t="shared" si="3"/>
        <v>41748990.256633706</v>
      </c>
      <c r="O26" s="3">
        <f t="shared" si="4"/>
        <v>639613470.09478724</v>
      </c>
      <c r="Q26" s="12">
        <v>97483412</v>
      </c>
      <c r="S26" s="13">
        <f t="shared" si="5"/>
        <v>130535.25496214679</v>
      </c>
      <c r="T26" s="13">
        <f t="shared" si="6"/>
        <v>2528.6413985040135</v>
      </c>
      <c r="U26" s="13">
        <f t="shared" si="7"/>
        <v>14319.09372455409</v>
      </c>
      <c r="V26" s="13">
        <f t="shared" si="8"/>
        <v>0.42826763446311983</v>
      </c>
      <c r="W26" s="13">
        <f t="shared" si="9"/>
        <v>6.5612544429075506</v>
      </c>
      <c r="Y26">
        <f t="shared" si="10"/>
        <v>11.779398622226786</v>
      </c>
      <c r="Z26">
        <f t="shared" si="10"/>
        <v>7.8354374408485032</v>
      </c>
      <c r="AA26">
        <f t="shared" si="10"/>
        <v>9.5693491511204307</v>
      </c>
      <c r="AB26">
        <f t="shared" si="10"/>
        <v>-0.84800696466161085</v>
      </c>
      <c r="AC26">
        <f t="shared" si="10"/>
        <v>1.8811818107276068</v>
      </c>
    </row>
    <row r="27" spans="1:29" ht="18" x14ac:dyDescent="0.2">
      <c r="A27" s="2">
        <v>26</v>
      </c>
      <c r="B27" s="2">
        <v>2000</v>
      </c>
      <c r="C27" s="2">
        <v>2</v>
      </c>
      <c r="D27" s="3">
        <v>12994568.9</v>
      </c>
      <c r="E27" s="3">
        <v>256424.64663572243</v>
      </c>
      <c r="F27" s="3">
        <v>1331963.3677408192</v>
      </c>
      <c r="G27" s="3">
        <v>43327.458859868384</v>
      </c>
      <c r="H27" s="3">
        <v>687043.29116370529</v>
      </c>
      <c r="K27" s="3">
        <f t="shared" si="2"/>
        <v>12994568900000</v>
      </c>
      <c r="L27" s="3">
        <f t="shared" si="2"/>
        <v>256424646635.72241</v>
      </c>
      <c r="M27" s="3">
        <f t="shared" si="2"/>
        <v>1331963367740.8193</v>
      </c>
      <c r="N27" s="3">
        <f t="shared" si="3"/>
        <v>43327458.859868385</v>
      </c>
      <c r="O27" s="3">
        <f t="shared" si="4"/>
        <v>687043291.16370535</v>
      </c>
      <c r="Q27" s="12">
        <v>97483412</v>
      </c>
      <c r="S27" s="13">
        <f t="shared" si="5"/>
        <v>133300.30856942103</v>
      </c>
      <c r="T27" s="13">
        <f t="shared" si="6"/>
        <v>2630.4439019401825</v>
      </c>
      <c r="U27" s="13">
        <f t="shared" si="7"/>
        <v>13663.487360709321</v>
      </c>
      <c r="V27" s="13">
        <f t="shared" si="8"/>
        <v>0.44445981086370251</v>
      </c>
      <c r="W27" s="13">
        <f t="shared" si="9"/>
        <v>7.0477969232724984</v>
      </c>
      <c r="Y27">
        <f t="shared" si="10"/>
        <v>11.80035982101349</v>
      </c>
      <c r="Z27">
        <f t="shared" si="10"/>
        <v>7.8749078949370661</v>
      </c>
      <c r="AA27">
        <f t="shared" si="10"/>
        <v>9.5224823978120607</v>
      </c>
      <c r="AB27">
        <f t="shared" si="10"/>
        <v>-0.81089564237068046</v>
      </c>
      <c r="AC27">
        <f t="shared" si="10"/>
        <v>1.9527150748351807</v>
      </c>
    </row>
    <row r="28" spans="1:29" ht="18" x14ac:dyDescent="0.2">
      <c r="A28" s="2">
        <v>27</v>
      </c>
      <c r="B28" s="2">
        <v>2000</v>
      </c>
      <c r="C28" s="2">
        <v>3</v>
      </c>
      <c r="D28" s="3">
        <v>13008792.255000001</v>
      </c>
      <c r="E28" s="3">
        <v>271249.90114254638</v>
      </c>
      <c r="F28" s="3">
        <v>1317453.6666774396</v>
      </c>
      <c r="G28" s="3">
        <v>46671.200857706041</v>
      </c>
      <c r="H28" s="3">
        <v>704309.72490343882</v>
      </c>
      <c r="K28" s="3">
        <f t="shared" si="2"/>
        <v>13008792255000</v>
      </c>
      <c r="L28" s="3">
        <f t="shared" si="2"/>
        <v>271249901142.54639</v>
      </c>
      <c r="M28" s="3">
        <f t="shared" si="2"/>
        <v>1317453666677.4397</v>
      </c>
      <c r="N28" s="3">
        <f t="shared" si="3"/>
        <v>46671200.85770604</v>
      </c>
      <c r="O28" s="3">
        <f t="shared" si="4"/>
        <v>704309724.90343881</v>
      </c>
      <c r="Q28" s="12">
        <v>97483412</v>
      </c>
      <c r="S28" s="13">
        <f t="shared" si="5"/>
        <v>133446.21395689351</v>
      </c>
      <c r="T28" s="13">
        <f t="shared" si="6"/>
        <v>2782.5236681554229</v>
      </c>
      <c r="U28" s="13">
        <f t="shared" si="7"/>
        <v>13514.644590788837</v>
      </c>
      <c r="V28" s="13">
        <f t="shared" si="8"/>
        <v>0.47876043626484927</v>
      </c>
      <c r="W28" s="13">
        <f t="shared" si="9"/>
        <v>7.2249186856881744</v>
      </c>
      <c r="Y28">
        <f t="shared" si="10"/>
        <v>11.801453783931109</v>
      </c>
      <c r="Z28">
        <f t="shared" si="10"/>
        <v>7.9311135891891471</v>
      </c>
      <c r="AA28">
        <f t="shared" si="10"/>
        <v>9.5115291609758525</v>
      </c>
      <c r="AB28">
        <f t="shared" si="10"/>
        <v>-0.73655493973824548</v>
      </c>
      <c r="AC28">
        <f t="shared" si="10"/>
        <v>1.9775359793591314</v>
      </c>
    </row>
    <row r="29" spans="1:29" ht="18" x14ac:dyDescent="0.2">
      <c r="A29" s="2">
        <v>28</v>
      </c>
      <c r="B29" s="2">
        <v>2000</v>
      </c>
      <c r="C29" s="2">
        <v>4</v>
      </c>
      <c r="D29" s="3">
        <v>13003302.172</v>
      </c>
      <c r="E29" s="3">
        <v>288341.91259708756</v>
      </c>
      <c r="F29" s="3">
        <v>1280548.3654380543</v>
      </c>
      <c r="G29" s="3">
        <v>47691.119032258051</v>
      </c>
      <c r="H29" s="3">
        <v>734653.04478858819</v>
      </c>
      <c r="K29" s="3">
        <f t="shared" si="2"/>
        <v>13003302172000</v>
      </c>
      <c r="L29" s="3">
        <f t="shared" si="2"/>
        <v>288341912597.08759</v>
      </c>
      <c r="M29" s="3">
        <f t="shared" si="2"/>
        <v>1280548365438.0542</v>
      </c>
      <c r="N29" s="3">
        <f t="shared" si="3"/>
        <v>47691119.032258049</v>
      </c>
      <c r="O29" s="3">
        <f t="shared" si="4"/>
        <v>734653044.78858817</v>
      </c>
      <c r="Q29" s="12">
        <v>97483412</v>
      </c>
      <c r="S29" s="13">
        <f t="shared" si="5"/>
        <v>133389.89583171339</v>
      </c>
      <c r="T29" s="13">
        <f t="shared" si="6"/>
        <v>2957.8561796450826</v>
      </c>
      <c r="U29" s="13">
        <f t="shared" si="7"/>
        <v>13136.064271509642</v>
      </c>
      <c r="V29" s="13">
        <f t="shared" si="8"/>
        <v>0.4892229155074922</v>
      </c>
      <c r="W29" s="13">
        <f t="shared" si="9"/>
        <v>7.5361851797779522</v>
      </c>
      <c r="Y29">
        <f t="shared" si="10"/>
        <v>11.80103166620453</v>
      </c>
      <c r="Z29">
        <f t="shared" si="10"/>
        <v>7.9922200212790742</v>
      </c>
      <c r="AA29">
        <f t="shared" si="10"/>
        <v>9.4831167244565524</v>
      </c>
      <c r="AB29">
        <f t="shared" si="10"/>
        <v>-0.71493703344631632</v>
      </c>
      <c r="AC29">
        <f t="shared" si="10"/>
        <v>2.0197161096603153</v>
      </c>
    </row>
    <row r="30" spans="1:29" ht="18" x14ac:dyDescent="0.2">
      <c r="A30" s="2">
        <v>29</v>
      </c>
      <c r="B30" s="2">
        <v>2001</v>
      </c>
      <c r="C30" s="2">
        <v>1</v>
      </c>
      <c r="D30" s="3">
        <v>12796119.512</v>
      </c>
      <c r="E30" s="3">
        <v>320489.54340025521</v>
      </c>
      <c r="F30" s="3">
        <v>1259070.8519984463</v>
      </c>
      <c r="G30" s="3">
        <v>44271.910226987282</v>
      </c>
      <c r="H30" s="3">
        <v>667626.17486592138</v>
      </c>
      <c r="K30" s="3">
        <f t="shared" si="2"/>
        <v>12796119512000</v>
      </c>
      <c r="L30" s="3">
        <f t="shared" si="2"/>
        <v>320489543400.25519</v>
      </c>
      <c r="M30" s="3">
        <f t="shared" si="2"/>
        <v>1259070851998.4463</v>
      </c>
      <c r="N30" s="3">
        <f t="shared" si="3"/>
        <v>44271910.22698728</v>
      </c>
      <c r="O30" s="3">
        <f t="shared" si="4"/>
        <v>667626174.86592138</v>
      </c>
      <c r="Q30" s="12">
        <v>97483412</v>
      </c>
      <c r="S30" s="13">
        <f t="shared" si="5"/>
        <v>131264.58388633339</v>
      </c>
      <c r="T30" s="13">
        <f t="shared" si="6"/>
        <v>3287.6315757213665</v>
      </c>
      <c r="U30" s="13">
        <f t="shared" si="7"/>
        <v>12915.744598665118</v>
      </c>
      <c r="V30" s="13">
        <f t="shared" si="8"/>
        <v>0.45414813985980795</v>
      </c>
      <c r="W30" s="13">
        <f t="shared" si="9"/>
        <v>6.8486131247224025</v>
      </c>
      <c r="Y30">
        <f t="shared" si="10"/>
        <v>11.784970289605464</v>
      </c>
      <c r="Z30">
        <f t="shared" si="10"/>
        <v>8.0979226987182358</v>
      </c>
      <c r="AA30">
        <f t="shared" si="10"/>
        <v>9.4662023576554901</v>
      </c>
      <c r="AB30">
        <f t="shared" si="10"/>
        <v>-0.78933183491413361</v>
      </c>
      <c r="AC30">
        <f t="shared" si="10"/>
        <v>1.9240461682314489</v>
      </c>
    </row>
    <row r="31" spans="1:29" ht="18" x14ac:dyDescent="0.2">
      <c r="A31" s="2">
        <v>30</v>
      </c>
      <c r="B31" s="2">
        <v>2001</v>
      </c>
      <c r="C31" s="2">
        <v>2</v>
      </c>
      <c r="D31" s="3">
        <v>12967530.187000001</v>
      </c>
      <c r="E31" s="3">
        <v>338714.66577801894</v>
      </c>
      <c r="F31" s="3">
        <v>1193322.6756996003</v>
      </c>
      <c r="G31" s="3">
        <v>50338.304045834207</v>
      </c>
      <c r="H31" s="3">
        <v>685905.46713957051</v>
      </c>
      <c r="K31" s="3">
        <f t="shared" si="2"/>
        <v>12967530187000</v>
      </c>
      <c r="L31" s="3">
        <f t="shared" si="2"/>
        <v>338714665778.01892</v>
      </c>
      <c r="M31" s="3">
        <f t="shared" si="2"/>
        <v>1193322675699.6003</v>
      </c>
      <c r="N31" s="3">
        <f t="shared" si="3"/>
        <v>50338304.045834206</v>
      </c>
      <c r="O31" s="3">
        <f t="shared" si="4"/>
        <v>685905467.13957047</v>
      </c>
      <c r="Q31" s="12">
        <v>97483412</v>
      </c>
      <c r="S31" s="13">
        <f t="shared" si="5"/>
        <v>133022.94124666051</v>
      </c>
      <c r="T31" s="13">
        <f t="shared" si="6"/>
        <v>3474.5877152722037</v>
      </c>
      <c r="U31" s="13">
        <f t="shared" si="7"/>
        <v>12241.289581653136</v>
      </c>
      <c r="V31" s="13">
        <f t="shared" si="8"/>
        <v>0.51637815104208917</v>
      </c>
      <c r="W31" s="13">
        <f t="shared" si="9"/>
        <v>7.0361249474892249</v>
      </c>
      <c r="Y31">
        <f t="shared" si="10"/>
        <v>11.798276882905496</v>
      </c>
      <c r="Z31">
        <f t="shared" si="10"/>
        <v>8.1532311078731095</v>
      </c>
      <c r="AA31">
        <f t="shared" si="10"/>
        <v>9.4125699084947527</v>
      </c>
      <c r="AB31">
        <f t="shared" si="10"/>
        <v>-0.66091593104787605</v>
      </c>
      <c r="AC31">
        <f t="shared" si="10"/>
        <v>1.9510575850304865</v>
      </c>
    </row>
    <row r="32" spans="1:29" ht="18" x14ac:dyDescent="0.2">
      <c r="A32" s="2">
        <v>31</v>
      </c>
      <c r="B32" s="2">
        <v>2001</v>
      </c>
      <c r="C32" s="2">
        <v>3</v>
      </c>
      <c r="D32" s="3">
        <v>12857408.640000001</v>
      </c>
      <c r="E32" s="3">
        <v>351251.73192493862</v>
      </c>
      <c r="F32" s="3">
        <v>1183976.2153187832</v>
      </c>
      <c r="G32" s="3">
        <v>55338.888617333461</v>
      </c>
      <c r="H32" s="3">
        <v>668968.38935357262</v>
      </c>
      <c r="K32" s="3">
        <f t="shared" si="2"/>
        <v>12857408640000</v>
      </c>
      <c r="L32" s="3">
        <f t="shared" si="2"/>
        <v>351251731924.9386</v>
      </c>
      <c r="M32" s="3">
        <f t="shared" si="2"/>
        <v>1183976215318.7832</v>
      </c>
      <c r="N32" s="3">
        <f t="shared" si="3"/>
        <v>55338888.617333464</v>
      </c>
      <c r="O32" s="3">
        <f t="shared" si="4"/>
        <v>668968389.35357261</v>
      </c>
      <c r="Q32" s="12">
        <v>97483412</v>
      </c>
      <c r="S32" s="13">
        <f t="shared" si="5"/>
        <v>131893.29729246654</v>
      </c>
      <c r="T32" s="13">
        <f t="shared" si="6"/>
        <v>3603.1948894539987</v>
      </c>
      <c r="U32" s="13">
        <f t="shared" si="7"/>
        <v>12145.412137593043</v>
      </c>
      <c r="V32" s="13">
        <f t="shared" si="8"/>
        <v>0.56767492522044127</v>
      </c>
      <c r="W32" s="13">
        <f t="shared" si="9"/>
        <v>6.8623817696653111</v>
      </c>
      <c r="Y32">
        <f t="shared" si="10"/>
        <v>11.789748520829413</v>
      </c>
      <c r="Z32">
        <f t="shared" si="10"/>
        <v>8.1895762001689416</v>
      </c>
      <c r="AA32">
        <f t="shared" si="10"/>
        <v>9.4047067756149723</v>
      </c>
      <c r="AB32">
        <f t="shared" si="10"/>
        <v>-0.56620633884833105</v>
      </c>
      <c r="AC32">
        <f t="shared" si="10"/>
        <v>1.9260545782231662</v>
      </c>
    </row>
    <row r="33" spans="1:29" ht="18" x14ac:dyDescent="0.2">
      <c r="A33" s="2">
        <v>32</v>
      </c>
      <c r="B33" s="2">
        <v>2001</v>
      </c>
      <c r="C33" s="2">
        <v>4</v>
      </c>
      <c r="D33" s="3">
        <v>12901429.199999999</v>
      </c>
      <c r="E33" s="3">
        <v>373786.04264309956</v>
      </c>
      <c r="F33" s="3">
        <v>1149728.7723754782</v>
      </c>
      <c r="G33" s="3">
        <v>55788.459422628264</v>
      </c>
      <c r="H33" s="3">
        <v>681182.62630552752</v>
      </c>
      <c r="K33" s="3">
        <f t="shared" si="2"/>
        <v>12901429200000</v>
      </c>
      <c r="L33" s="3">
        <f t="shared" si="2"/>
        <v>373786042643.09955</v>
      </c>
      <c r="M33" s="3">
        <f t="shared" si="2"/>
        <v>1149728772375.4783</v>
      </c>
      <c r="N33" s="3">
        <f t="shared" si="3"/>
        <v>55788459.422628261</v>
      </c>
      <c r="O33" s="3">
        <f t="shared" si="4"/>
        <v>681182626.30552757</v>
      </c>
      <c r="Q33" s="12">
        <v>97483412</v>
      </c>
      <c r="S33" s="13">
        <f t="shared" si="5"/>
        <v>132344.86704261028</v>
      </c>
      <c r="T33" s="13">
        <f t="shared" si="6"/>
        <v>3834.3553531250996</v>
      </c>
      <c r="U33" s="13">
        <f t="shared" si="7"/>
        <v>11794.096542040181</v>
      </c>
      <c r="V33" s="13">
        <f t="shared" si="8"/>
        <v>0.5722866924541814</v>
      </c>
      <c r="W33" s="13">
        <f t="shared" si="9"/>
        <v>6.9876773117617956</v>
      </c>
      <c r="Y33">
        <f t="shared" si="10"/>
        <v>11.793166423696588</v>
      </c>
      <c r="Z33">
        <f t="shared" si="10"/>
        <v>8.2517566040067951</v>
      </c>
      <c r="AA33">
        <f t="shared" si="10"/>
        <v>9.3753543922179912</v>
      </c>
      <c r="AB33">
        <f t="shared" si="10"/>
        <v>-0.55811520258217651</v>
      </c>
      <c r="AC33">
        <f t="shared" si="10"/>
        <v>1.9441482137244577</v>
      </c>
    </row>
    <row r="34" spans="1:29" ht="18" x14ac:dyDescent="0.2">
      <c r="A34" s="2">
        <v>33</v>
      </c>
      <c r="B34" s="2">
        <v>2002</v>
      </c>
      <c r="C34" s="2">
        <v>1</v>
      </c>
      <c r="D34" s="3">
        <v>12415541.463</v>
      </c>
      <c r="E34" s="3">
        <v>391124.05419556878</v>
      </c>
      <c r="F34" s="3">
        <v>1085521.5249623186</v>
      </c>
      <c r="G34" s="3">
        <v>49654.738034372916</v>
      </c>
      <c r="H34" s="3">
        <v>624823.50182387338</v>
      </c>
      <c r="K34" s="3">
        <f t="shared" si="2"/>
        <v>12415541463000</v>
      </c>
      <c r="L34" s="3">
        <f t="shared" si="2"/>
        <v>391124054195.56879</v>
      </c>
      <c r="M34" s="3">
        <f t="shared" si="2"/>
        <v>1085521524962.3186</v>
      </c>
      <c r="N34" s="3">
        <f t="shared" si="3"/>
        <v>49654738.034372918</v>
      </c>
      <c r="O34" s="3">
        <f t="shared" si="4"/>
        <v>624823501.8238734</v>
      </c>
      <c r="Q34" s="12">
        <v>97483412</v>
      </c>
      <c r="S34" s="13">
        <f t="shared" si="5"/>
        <v>127360.55507577023</v>
      </c>
      <c r="T34" s="13">
        <f t="shared" si="6"/>
        <v>4012.2113718749279</v>
      </c>
      <c r="U34" s="13">
        <f t="shared" si="7"/>
        <v>11135.448613168348</v>
      </c>
      <c r="V34" s="13">
        <f t="shared" si="8"/>
        <v>0.50936602459475788</v>
      </c>
      <c r="W34" s="13">
        <f t="shared" si="9"/>
        <v>6.4095366483876601</v>
      </c>
      <c r="Y34">
        <f t="shared" si="10"/>
        <v>11.754777359389772</v>
      </c>
      <c r="Z34">
        <f t="shared" si="10"/>
        <v>8.2970978326080154</v>
      </c>
      <c r="AA34">
        <f t="shared" si="10"/>
        <v>9.3178888674446423</v>
      </c>
      <c r="AB34">
        <f t="shared" si="10"/>
        <v>-0.6745884155697206</v>
      </c>
      <c r="AC34">
        <f t="shared" si="10"/>
        <v>1.8577869825768838</v>
      </c>
    </row>
    <row r="35" spans="1:29" ht="18" x14ac:dyDescent="0.2">
      <c r="A35" s="2">
        <v>34</v>
      </c>
      <c r="B35" s="2">
        <v>2002</v>
      </c>
      <c r="C35" s="2">
        <v>2</v>
      </c>
      <c r="D35" s="3">
        <v>13112362.779999999</v>
      </c>
      <c r="E35" s="3">
        <v>417437.47119311767</v>
      </c>
      <c r="F35" s="3">
        <v>1046485.9021957691</v>
      </c>
      <c r="G35" s="3">
        <v>48227.019393346382</v>
      </c>
      <c r="H35" s="3">
        <v>687000.52525591268</v>
      </c>
      <c r="K35" s="3">
        <f t="shared" si="2"/>
        <v>13112362780000</v>
      </c>
      <c r="L35" s="3">
        <f t="shared" si="2"/>
        <v>417437471193.11768</v>
      </c>
      <c r="M35" s="3">
        <f t="shared" si="2"/>
        <v>1046485902195.7692</v>
      </c>
      <c r="N35" s="3">
        <f t="shared" si="3"/>
        <v>48227019.393346384</v>
      </c>
      <c r="O35" s="3">
        <f t="shared" si="4"/>
        <v>687000525.25591266</v>
      </c>
      <c r="Q35" s="12">
        <v>97483412</v>
      </c>
      <c r="S35" s="13">
        <f t="shared" si="5"/>
        <v>134508.65650865811</v>
      </c>
      <c r="T35" s="13">
        <f t="shared" si="6"/>
        <v>4282.1384954510795</v>
      </c>
      <c r="U35" s="13">
        <f t="shared" si="7"/>
        <v>10735.015124375921</v>
      </c>
      <c r="V35" s="13">
        <f t="shared" si="8"/>
        <v>0.49472026474972364</v>
      </c>
      <c r="W35" s="13">
        <f t="shared" si="9"/>
        <v>7.0473582239398089</v>
      </c>
      <c r="Y35">
        <f t="shared" si="10"/>
        <v>11.80938383661214</v>
      </c>
      <c r="Z35">
        <f t="shared" si="10"/>
        <v>8.3622078122629873</v>
      </c>
      <c r="AA35">
        <f t="shared" si="10"/>
        <v>9.2812661191964647</v>
      </c>
      <c r="AB35">
        <f t="shared" si="10"/>
        <v>-0.70376279787263973</v>
      </c>
      <c r="AC35">
        <f t="shared" si="10"/>
        <v>1.9526528265905534</v>
      </c>
    </row>
    <row r="36" spans="1:29" ht="18" x14ac:dyDescent="0.2">
      <c r="A36" s="2">
        <v>35</v>
      </c>
      <c r="B36" s="2">
        <v>2002</v>
      </c>
      <c r="C36" s="2">
        <v>3</v>
      </c>
      <c r="D36" s="3">
        <v>12889950.083000001</v>
      </c>
      <c r="E36" s="3">
        <v>452511.18204315001</v>
      </c>
      <c r="F36" s="3">
        <v>1055436.1557957584</v>
      </c>
      <c r="G36" s="3">
        <v>45820.089097495293</v>
      </c>
      <c r="H36" s="3">
        <v>679507.09998337005</v>
      </c>
      <c r="K36" s="3">
        <f t="shared" si="2"/>
        <v>12889950083000</v>
      </c>
      <c r="L36" s="3">
        <f t="shared" si="2"/>
        <v>452511182043.15002</v>
      </c>
      <c r="M36" s="3">
        <f t="shared" si="2"/>
        <v>1055436155795.7583</v>
      </c>
      <c r="N36" s="3">
        <f t="shared" si="3"/>
        <v>45820089.097495295</v>
      </c>
      <c r="O36" s="3">
        <f t="shared" si="4"/>
        <v>679507099.98337007</v>
      </c>
      <c r="Q36" s="12">
        <v>97483412</v>
      </c>
      <c r="S36" s="13">
        <f t="shared" si="5"/>
        <v>132227.11247529989</v>
      </c>
      <c r="T36" s="13">
        <f t="shared" si="6"/>
        <v>4641.9300756845687</v>
      </c>
      <c r="U36" s="13">
        <f t="shared" si="7"/>
        <v>10826.828217663928</v>
      </c>
      <c r="V36" s="13">
        <f t="shared" si="8"/>
        <v>0.47002959947170597</v>
      </c>
      <c r="W36" s="13">
        <f t="shared" si="9"/>
        <v>6.9704895021869984</v>
      </c>
      <c r="Y36">
        <f t="shared" si="10"/>
        <v>11.79227627217487</v>
      </c>
      <c r="Z36">
        <f t="shared" si="10"/>
        <v>8.442885523318207</v>
      </c>
      <c r="AA36">
        <f t="shared" si="10"/>
        <v>9.289782427078439</v>
      </c>
      <c r="AB36">
        <f t="shared" si="10"/>
        <v>-0.75495960866166412</v>
      </c>
      <c r="AC36">
        <f t="shared" si="10"/>
        <v>1.9416854521754405</v>
      </c>
    </row>
    <row r="37" spans="1:29" ht="18" x14ac:dyDescent="0.2">
      <c r="A37" s="2">
        <v>36</v>
      </c>
      <c r="B37" s="2">
        <v>2002</v>
      </c>
      <c r="C37" s="2">
        <v>4</v>
      </c>
      <c r="D37" s="3">
        <v>13084104.345000001</v>
      </c>
      <c r="E37" s="3">
        <v>480748.01244432438</v>
      </c>
      <c r="F37" s="3">
        <v>1066216.3460019573</v>
      </c>
      <c r="G37" s="3">
        <v>47206.763255935577</v>
      </c>
      <c r="H37" s="3">
        <v>685385.60909782164</v>
      </c>
      <c r="K37" s="3">
        <f t="shared" si="2"/>
        <v>13084104345000</v>
      </c>
      <c r="L37" s="3">
        <f t="shared" si="2"/>
        <v>480748012444.3244</v>
      </c>
      <c r="M37" s="3">
        <f t="shared" si="2"/>
        <v>1066216346001.9573</v>
      </c>
      <c r="N37" s="3">
        <f t="shared" si="3"/>
        <v>47206763.25593558</v>
      </c>
      <c r="O37" s="3">
        <f t="shared" si="4"/>
        <v>685385609.09782159</v>
      </c>
      <c r="Q37" s="12">
        <v>97483412</v>
      </c>
      <c r="S37" s="13">
        <f t="shared" si="5"/>
        <v>134218.77708794188</v>
      </c>
      <c r="T37" s="13">
        <f t="shared" si="6"/>
        <v>4931.5878730662853</v>
      </c>
      <c r="U37" s="13">
        <f t="shared" si="7"/>
        <v>10937.413085232976</v>
      </c>
      <c r="V37" s="13">
        <f t="shared" si="8"/>
        <v>0.48425431863151835</v>
      </c>
      <c r="W37" s="13">
        <f t="shared" si="9"/>
        <v>7.0307921628535279</v>
      </c>
      <c r="Y37">
        <f t="shared" si="10"/>
        <v>11.807226412420103</v>
      </c>
      <c r="Z37">
        <f t="shared" si="10"/>
        <v>8.5034162989651527</v>
      </c>
      <c r="AA37">
        <f t="shared" si="10"/>
        <v>9.2999445841413113</v>
      </c>
      <c r="AB37">
        <f t="shared" si="10"/>
        <v>-0.72514505854890621</v>
      </c>
      <c r="AC37">
        <f t="shared" si="10"/>
        <v>1.9502993826682578</v>
      </c>
    </row>
    <row r="38" spans="1:29" ht="18" x14ac:dyDescent="0.2">
      <c r="A38" s="2">
        <v>37</v>
      </c>
      <c r="B38" s="2">
        <v>2003</v>
      </c>
      <c r="C38" s="2">
        <v>1</v>
      </c>
      <c r="D38" s="3">
        <v>12803326.700999999</v>
      </c>
      <c r="E38" s="3">
        <v>506755.07961281831</v>
      </c>
      <c r="F38" s="3">
        <v>1054542.3307420255</v>
      </c>
      <c r="G38" s="3">
        <v>43468.928832174912</v>
      </c>
      <c r="H38" s="3">
        <v>628759.09888667939</v>
      </c>
      <c r="K38" s="3">
        <f t="shared" si="2"/>
        <v>12803326701000</v>
      </c>
      <c r="L38" s="3">
        <f t="shared" si="2"/>
        <v>506755079612.8183</v>
      </c>
      <c r="M38" s="3">
        <f t="shared" si="2"/>
        <v>1054542330742.0255</v>
      </c>
      <c r="N38" s="3">
        <f t="shared" si="3"/>
        <v>43468928.832174912</v>
      </c>
      <c r="O38" s="3">
        <f t="shared" si="4"/>
        <v>628759098.88667941</v>
      </c>
      <c r="Q38" s="12">
        <v>97483412</v>
      </c>
      <c r="S38" s="13">
        <f t="shared" si="5"/>
        <v>131338.5163518897</v>
      </c>
      <c r="T38" s="13">
        <f t="shared" si="6"/>
        <v>5198.3724124553446</v>
      </c>
      <c r="U38" s="13">
        <f t="shared" si="7"/>
        <v>10817.659221263464</v>
      </c>
      <c r="V38" s="13">
        <f t="shared" si="8"/>
        <v>0.44591103183970326</v>
      </c>
      <c r="W38" s="13">
        <f t="shared" si="9"/>
        <v>6.4499086150849889</v>
      </c>
      <c r="Y38">
        <f t="shared" si="10"/>
        <v>11.785533363441552</v>
      </c>
      <c r="Z38">
        <f t="shared" si="10"/>
        <v>8.5561008579708027</v>
      </c>
      <c r="AA38">
        <f t="shared" si="10"/>
        <v>9.2889351908502942</v>
      </c>
      <c r="AB38">
        <f t="shared" si="10"/>
        <v>-0.80763582704092796</v>
      </c>
      <c r="AC38">
        <f t="shared" si="10"/>
        <v>1.8640659625034335</v>
      </c>
    </row>
    <row r="39" spans="1:29" ht="18" x14ac:dyDescent="0.2">
      <c r="A39" s="2">
        <v>38</v>
      </c>
      <c r="B39" s="2">
        <v>2003</v>
      </c>
      <c r="C39" s="2">
        <v>2</v>
      </c>
      <c r="D39" s="3">
        <v>13182931.643999999</v>
      </c>
      <c r="E39" s="3">
        <v>534630.23021863517</v>
      </c>
      <c r="F39" s="3">
        <v>1056965.0338494384</v>
      </c>
      <c r="G39" s="3">
        <v>44683.559128083856</v>
      </c>
      <c r="H39" s="3">
        <v>646574.43997869245</v>
      </c>
      <c r="K39" s="3">
        <f t="shared" si="2"/>
        <v>13182931644000</v>
      </c>
      <c r="L39" s="3">
        <f t="shared" si="2"/>
        <v>534630230218.63519</v>
      </c>
      <c r="M39" s="3">
        <f t="shared" si="2"/>
        <v>1056965033849.4385</v>
      </c>
      <c r="N39" s="3">
        <f t="shared" si="3"/>
        <v>44683559.128083855</v>
      </c>
      <c r="O39" s="3">
        <f t="shared" si="4"/>
        <v>646574439.97869241</v>
      </c>
      <c r="Q39" s="12">
        <v>97483412</v>
      </c>
      <c r="S39" s="13">
        <f t="shared" si="5"/>
        <v>135232.56288977657</v>
      </c>
      <c r="T39" s="13">
        <f t="shared" si="6"/>
        <v>5484.3200422512418</v>
      </c>
      <c r="U39" s="13">
        <f t="shared" si="7"/>
        <v>10842.511686495323</v>
      </c>
      <c r="V39" s="13">
        <f t="shared" si="8"/>
        <v>0.45837089830302469</v>
      </c>
      <c r="W39" s="13">
        <f t="shared" si="9"/>
        <v>6.6326611544812613</v>
      </c>
      <c r="Y39">
        <f t="shared" si="10"/>
        <v>11.814751263367803</v>
      </c>
      <c r="Z39">
        <f t="shared" si="10"/>
        <v>8.6096483982520251</v>
      </c>
      <c r="AA39">
        <f t="shared" si="10"/>
        <v>9.2912299535503351</v>
      </c>
      <c r="AB39">
        <f t="shared" si="10"/>
        <v>-0.78007660097423492</v>
      </c>
      <c r="AC39">
        <f t="shared" si="10"/>
        <v>1.8920061044324643</v>
      </c>
    </row>
    <row r="40" spans="1:29" ht="18" x14ac:dyDescent="0.2">
      <c r="A40" s="2">
        <v>39</v>
      </c>
      <c r="B40" s="2">
        <v>2003</v>
      </c>
      <c r="C40" s="2">
        <v>3</v>
      </c>
      <c r="D40" s="3">
        <v>12954912.312000001</v>
      </c>
      <c r="E40" s="3">
        <v>580050.43558757834</v>
      </c>
      <c r="F40" s="3">
        <v>1024713.0464602516</v>
      </c>
      <c r="G40" s="3">
        <v>41891.097472457906</v>
      </c>
      <c r="H40" s="3">
        <v>664227.34498136444</v>
      </c>
      <c r="K40" s="3">
        <f t="shared" si="2"/>
        <v>12954912312000</v>
      </c>
      <c r="L40" s="3">
        <f t="shared" si="2"/>
        <v>580050435587.57837</v>
      </c>
      <c r="M40" s="3">
        <f t="shared" si="2"/>
        <v>1024713046460.2516</v>
      </c>
      <c r="N40" s="3">
        <f t="shared" si="3"/>
        <v>41891097.472457908</v>
      </c>
      <c r="O40" s="3">
        <f t="shared" si="4"/>
        <v>664227344.98136449</v>
      </c>
      <c r="Q40" s="12">
        <v>97483412</v>
      </c>
      <c r="S40" s="13">
        <f t="shared" si="5"/>
        <v>132893.50512269718</v>
      </c>
      <c r="T40" s="13">
        <f t="shared" si="6"/>
        <v>5950.2475722493009</v>
      </c>
      <c r="U40" s="13">
        <f t="shared" si="7"/>
        <v>10511.665784331099</v>
      </c>
      <c r="V40" s="13">
        <f t="shared" si="8"/>
        <v>0.42972539238222301</v>
      </c>
      <c r="W40" s="13">
        <f t="shared" si="9"/>
        <v>6.8137473992125397</v>
      </c>
      <c r="Y40">
        <f t="shared" si="10"/>
        <v>11.79730337309854</v>
      </c>
      <c r="Z40">
        <f t="shared" si="10"/>
        <v>8.6911881064554493</v>
      </c>
      <c r="AA40">
        <f t="shared" si="10"/>
        <v>9.2602409464909439</v>
      </c>
      <c r="AB40">
        <f t="shared" si="10"/>
        <v>-0.84460889666757577</v>
      </c>
      <c r="AC40">
        <f t="shared" si="10"/>
        <v>1.9189422476993503</v>
      </c>
    </row>
    <row r="41" spans="1:29" ht="18" x14ac:dyDescent="0.2">
      <c r="A41" s="2">
        <v>40</v>
      </c>
      <c r="B41" s="2">
        <v>2003</v>
      </c>
      <c r="C41" s="2">
        <v>4</v>
      </c>
      <c r="D41" s="3">
        <v>13305703.426000001</v>
      </c>
      <c r="E41" s="3">
        <v>639164.92627570918</v>
      </c>
      <c r="F41" s="3">
        <v>1002188.2044933243</v>
      </c>
      <c r="G41" s="3">
        <v>44497.86381862015</v>
      </c>
      <c r="H41" s="3">
        <v>669954.01800755027</v>
      </c>
      <c r="K41" s="3">
        <f t="shared" si="2"/>
        <v>13305703426000</v>
      </c>
      <c r="L41" s="3">
        <f t="shared" si="2"/>
        <v>639164926275.70923</v>
      </c>
      <c r="M41" s="3">
        <f t="shared" si="2"/>
        <v>1002188204493.3242</v>
      </c>
      <c r="N41" s="3">
        <f t="shared" si="3"/>
        <v>44497863.818620153</v>
      </c>
      <c r="O41" s="3">
        <f t="shared" si="4"/>
        <v>669954018.00755024</v>
      </c>
      <c r="Q41" s="12">
        <v>97483412</v>
      </c>
      <c r="S41" s="13">
        <f t="shared" si="5"/>
        <v>136491.97492184618</v>
      </c>
      <c r="T41" s="13">
        <f t="shared" si="6"/>
        <v>6556.6532106581299</v>
      </c>
      <c r="U41" s="13">
        <f t="shared" si="7"/>
        <v>10280.602452582643</v>
      </c>
      <c r="V41" s="13">
        <f t="shared" si="8"/>
        <v>0.45646600694095679</v>
      </c>
      <c r="W41" s="13">
        <f t="shared" si="9"/>
        <v>6.8724925016735181</v>
      </c>
      <c r="Y41">
        <f t="shared" si="10"/>
        <v>11.8240211000975</v>
      </c>
      <c r="Z41">
        <f t="shared" si="10"/>
        <v>8.7882355704492596</v>
      </c>
      <c r="AA41">
        <f t="shared" si="10"/>
        <v>9.2380141416288222</v>
      </c>
      <c r="AB41">
        <f t="shared" si="10"/>
        <v>-0.78424104625214053</v>
      </c>
      <c r="AC41">
        <f t="shared" si="10"/>
        <v>1.9275268499942484</v>
      </c>
    </row>
    <row r="42" spans="1:29" ht="18" x14ac:dyDescent="0.2">
      <c r="A42" s="2">
        <v>41</v>
      </c>
      <c r="B42" s="2">
        <v>2004</v>
      </c>
      <c r="C42" s="2">
        <v>1</v>
      </c>
      <c r="D42" s="3">
        <v>13252637.280999999</v>
      </c>
      <c r="E42" s="3">
        <v>684444.7737589957</v>
      </c>
      <c r="F42" s="3">
        <v>947953.8907737392</v>
      </c>
      <c r="G42" s="3">
        <v>38487.812760405446</v>
      </c>
      <c r="H42" s="3">
        <v>628595.83815799654</v>
      </c>
      <c r="K42" s="3">
        <f t="shared" si="2"/>
        <v>13252637281000</v>
      </c>
      <c r="L42" s="3">
        <f t="shared" si="2"/>
        <v>684444773758.99573</v>
      </c>
      <c r="M42" s="3">
        <f t="shared" si="2"/>
        <v>947953890773.73926</v>
      </c>
      <c r="N42" s="3">
        <f t="shared" si="3"/>
        <v>38487812.760405444</v>
      </c>
      <c r="O42" s="3">
        <f t="shared" si="4"/>
        <v>628595838.15799654</v>
      </c>
      <c r="Q42" s="12">
        <v>97483412</v>
      </c>
      <c r="S42" s="13">
        <f t="shared" si="5"/>
        <v>135947.61415408808</v>
      </c>
      <c r="T42" s="13">
        <f t="shared" si="6"/>
        <v>7021.1409276379836</v>
      </c>
      <c r="U42" s="13">
        <f t="shared" si="7"/>
        <v>9724.2584284364111</v>
      </c>
      <c r="V42" s="13">
        <f t="shared" si="8"/>
        <v>0.39481396855913747</v>
      </c>
      <c r="W42" s="13">
        <f t="shared" si="9"/>
        <v>6.4482338611413859</v>
      </c>
      <c r="Y42">
        <f t="shared" si="10"/>
        <v>11.820024900469978</v>
      </c>
      <c r="Z42">
        <f t="shared" si="10"/>
        <v>8.8566810091186063</v>
      </c>
      <c r="AA42">
        <f t="shared" si="10"/>
        <v>9.1823789114337959</v>
      </c>
      <c r="AB42">
        <f t="shared" si="10"/>
        <v>-0.92934059069325126</v>
      </c>
      <c r="AC42">
        <f t="shared" si="10"/>
        <v>1.8638062733340663</v>
      </c>
    </row>
    <row r="43" spans="1:29" ht="18" x14ac:dyDescent="0.2">
      <c r="A43" s="2">
        <v>42</v>
      </c>
      <c r="B43" s="2">
        <v>2004</v>
      </c>
      <c r="C43" s="2">
        <v>2</v>
      </c>
      <c r="D43" s="3">
        <v>13732337.649</v>
      </c>
      <c r="E43" s="3">
        <v>745952.41945956391</v>
      </c>
      <c r="F43" s="3">
        <v>915083.79932129849</v>
      </c>
      <c r="G43" s="3">
        <v>39726.078709852918</v>
      </c>
      <c r="H43" s="3">
        <v>678559.04093548178</v>
      </c>
      <c r="K43" s="3">
        <f t="shared" si="2"/>
        <v>13732337649000</v>
      </c>
      <c r="L43" s="3">
        <f t="shared" si="2"/>
        <v>745952419459.56396</v>
      </c>
      <c r="M43" s="3">
        <f t="shared" si="2"/>
        <v>915083799321.29846</v>
      </c>
      <c r="N43" s="3">
        <f t="shared" si="3"/>
        <v>39726078.709852919</v>
      </c>
      <c r="O43" s="3">
        <f t="shared" si="4"/>
        <v>678559040.93548179</v>
      </c>
      <c r="Q43" s="12">
        <v>97483412</v>
      </c>
      <c r="S43" s="13">
        <f t="shared" si="5"/>
        <v>140868.45512752468</v>
      </c>
      <c r="T43" s="13">
        <f t="shared" si="6"/>
        <v>7652.0959223253694</v>
      </c>
      <c r="U43" s="13">
        <f t="shared" si="7"/>
        <v>9387.0719186695933</v>
      </c>
      <c r="V43" s="13">
        <f t="shared" si="8"/>
        <v>0.4075162932320518</v>
      </c>
      <c r="W43" s="13">
        <f t="shared" si="9"/>
        <v>6.9607641650405281</v>
      </c>
      <c r="Y43">
        <f t="shared" si="10"/>
        <v>11.855581791540741</v>
      </c>
      <c r="Z43">
        <f t="shared" si="10"/>
        <v>8.9427348660703565</v>
      </c>
      <c r="AA43">
        <f t="shared" si="10"/>
        <v>9.1470886938256566</v>
      </c>
      <c r="AB43">
        <f t="shared" si="10"/>
        <v>-0.897674363708996</v>
      </c>
      <c r="AC43">
        <f t="shared" si="10"/>
        <v>1.9402892621470893</v>
      </c>
    </row>
    <row r="44" spans="1:29" ht="18" x14ac:dyDescent="0.2">
      <c r="A44" s="2">
        <v>43</v>
      </c>
      <c r="B44" s="2">
        <v>2004</v>
      </c>
      <c r="C44" s="2">
        <v>3</v>
      </c>
      <c r="D44" s="3">
        <v>13438257.154999999</v>
      </c>
      <c r="E44" s="3">
        <v>812226.11888301943</v>
      </c>
      <c r="F44" s="3">
        <v>903517.53555319423</v>
      </c>
      <c r="G44" s="3">
        <v>39688.546989329043</v>
      </c>
      <c r="H44" s="3">
        <v>673826.53166946908</v>
      </c>
      <c r="K44" s="3">
        <f t="shared" si="2"/>
        <v>13438257155000</v>
      </c>
      <c r="L44" s="3">
        <f t="shared" si="2"/>
        <v>812226118883.01941</v>
      </c>
      <c r="M44" s="3">
        <f t="shared" si="2"/>
        <v>903517535553.19421</v>
      </c>
      <c r="N44" s="3">
        <f t="shared" si="3"/>
        <v>39688546.98932904</v>
      </c>
      <c r="O44" s="3">
        <f t="shared" si="4"/>
        <v>673826531.66946912</v>
      </c>
      <c r="Q44" s="12">
        <v>97483412</v>
      </c>
      <c r="S44" s="13">
        <f t="shared" si="5"/>
        <v>137851.73168743827</v>
      </c>
      <c r="T44" s="13">
        <f t="shared" si="6"/>
        <v>8331.941837274011</v>
      </c>
      <c r="U44" s="13">
        <f t="shared" si="7"/>
        <v>9268.4233862597484</v>
      </c>
      <c r="V44" s="13">
        <f t="shared" si="8"/>
        <v>0.40713128700633744</v>
      </c>
      <c r="W44" s="13">
        <f t="shared" si="9"/>
        <v>6.9122173490344094</v>
      </c>
      <c r="Y44">
        <f t="shared" si="10"/>
        <v>11.83393397848721</v>
      </c>
      <c r="Z44">
        <f t="shared" si="10"/>
        <v>9.0278518217124759</v>
      </c>
      <c r="AA44">
        <f t="shared" si="10"/>
        <v>9.1343685671005357</v>
      </c>
      <c r="AB44">
        <f t="shared" si="10"/>
        <v>-0.89861957305772089</v>
      </c>
      <c r="AC44">
        <f t="shared" si="10"/>
        <v>1.9332904761801677</v>
      </c>
    </row>
    <row r="45" spans="1:29" ht="18" x14ac:dyDescent="0.2">
      <c r="A45" s="2">
        <v>44</v>
      </c>
      <c r="B45" s="2">
        <v>2004</v>
      </c>
      <c r="C45" s="2">
        <v>4</v>
      </c>
      <c r="D45" s="3">
        <v>13872028.142999999</v>
      </c>
      <c r="E45" s="3">
        <v>912528.64462636469</v>
      </c>
      <c r="F45" s="3">
        <v>940692.17653112474</v>
      </c>
      <c r="G45" s="3">
        <v>41632.872601505776</v>
      </c>
      <c r="H45" s="3">
        <v>683726.57186867995</v>
      </c>
      <c r="K45" s="3">
        <f t="shared" si="2"/>
        <v>13872028143000</v>
      </c>
      <c r="L45" s="3">
        <f t="shared" si="2"/>
        <v>912528644626.36475</v>
      </c>
      <c r="M45" s="3">
        <f t="shared" si="2"/>
        <v>940692176531.12476</v>
      </c>
      <c r="N45" s="3">
        <f t="shared" si="3"/>
        <v>41632872.601505779</v>
      </c>
      <c r="O45" s="3">
        <f t="shared" si="4"/>
        <v>683726571.86868</v>
      </c>
      <c r="Q45" s="12">
        <v>97483412</v>
      </c>
      <c r="S45" s="13">
        <f t="shared" si="5"/>
        <v>142301.42193832935</v>
      </c>
      <c r="T45" s="13">
        <f t="shared" si="6"/>
        <v>9360.8607444553199</v>
      </c>
      <c r="U45" s="13">
        <f t="shared" si="7"/>
        <v>9649.7666344621248</v>
      </c>
      <c r="V45" s="13">
        <f t="shared" si="8"/>
        <v>0.42707648149929117</v>
      </c>
      <c r="W45" s="13">
        <f t="shared" si="9"/>
        <v>7.0137735009591173</v>
      </c>
      <c r="Y45">
        <f t="shared" si="10"/>
        <v>11.865702776567227</v>
      </c>
      <c r="Z45">
        <f t="shared" si="10"/>
        <v>9.1442925251212923</v>
      </c>
      <c r="AA45">
        <f t="shared" si="10"/>
        <v>9.174689011083327</v>
      </c>
      <c r="AB45">
        <f t="shared" si="10"/>
        <v>-0.85079216821095671</v>
      </c>
      <c r="AC45">
        <f t="shared" si="10"/>
        <v>1.9478758587755765</v>
      </c>
    </row>
    <row r="46" spans="1:29" ht="18" x14ac:dyDescent="0.2">
      <c r="A46" s="2">
        <v>45</v>
      </c>
      <c r="B46" s="2">
        <v>2005</v>
      </c>
      <c r="C46" s="2">
        <v>1</v>
      </c>
      <c r="D46" s="3">
        <v>13354792.336999999</v>
      </c>
      <c r="E46" s="3">
        <v>981765.02114763437</v>
      </c>
      <c r="F46" s="3">
        <v>896479.44974401395</v>
      </c>
      <c r="G46" s="3">
        <v>39109.922531901197</v>
      </c>
      <c r="H46" s="3">
        <v>641908.78222082101</v>
      </c>
      <c r="K46" s="3">
        <f t="shared" si="2"/>
        <v>13354792337000</v>
      </c>
      <c r="L46" s="3">
        <f t="shared" si="2"/>
        <v>981765021147.6344</v>
      </c>
      <c r="M46" s="3">
        <f t="shared" si="2"/>
        <v>896479449744.01392</v>
      </c>
      <c r="N46" s="3">
        <f t="shared" si="3"/>
        <v>39109922.531901196</v>
      </c>
      <c r="O46" s="3">
        <f t="shared" si="4"/>
        <v>641908782.22082102</v>
      </c>
      <c r="Q46" s="12">
        <v>103263388</v>
      </c>
      <c r="S46" s="13">
        <f t="shared" si="5"/>
        <v>129327.46635235327</v>
      </c>
      <c r="T46" s="13">
        <f t="shared" si="6"/>
        <v>9507.3872759979022</v>
      </c>
      <c r="U46" s="13">
        <f t="shared" si="7"/>
        <v>8681.4839906667985</v>
      </c>
      <c r="V46" s="13">
        <f t="shared" si="8"/>
        <v>0.37873948636956589</v>
      </c>
      <c r="W46" s="13">
        <f t="shared" si="9"/>
        <v>6.2162281778012263</v>
      </c>
      <c r="Y46">
        <f t="shared" si="10"/>
        <v>11.770102965653356</v>
      </c>
      <c r="Z46">
        <f t="shared" si="10"/>
        <v>9.1598243834079529</v>
      </c>
      <c r="AA46">
        <f t="shared" si="10"/>
        <v>9.0689477597079424</v>
      </c>
      <c r="AB46">
        <f t="shared" si="10"/>
        <v>-0.97090668130406177</v>
      </c>
      <c r="AC46">
        <f t="shared" si="10"/>
        <v>1.8271633205320994</v>
      </c>
    </row>
    <row r="47" spans="1:29" ht="18" x14ac:dyDescent="0.2">
      <c r="A47" s="2">
        <v>46</v>
      </c>
      <c r="B47" s="2">
        <v>2005</v>
      </c>
      <c r="C47" s="2">
        <v>2</v>
      </c>
      <c r="D47" s="3">
        <v>14104834.654999999</v>
      </c>
      <c r="E47" s="3">
        <v>1071743.088420785</v>
      </c>
      <c r="F47" s="3">
        <v>902996.74745845608</v>
      </c>
      <c r="G47" s="3">
        <v>42302.594712104532</v>
      </c>
      <c r="H47" s="3">
        <v>712442.54975095286</v>
      </c>
      <c r="K47" s="3">
        <f t="shared" si="2"/>
        <v>14104834655000</v>
      </c>
      <c r="L47" s="3">
        <f t="shared" si="2"/>
        <v>1071743088420.785</v>
      </c>
      <c r="M47" s="3">
        <f t="shared" si="2"/>
        <v>902996747458.45605</v>
      </c>
      <c r="N47" s="3">
        <f t="shared" si="3"/>
        <v>42302594.712104529</v>
      </c>
      <c r="O47" s="3">
        <f t="shared" si="4"/>
        <v>712442549.75095284</v>
      </c>
      <c r="Q47" s="12">
        <v>103263388</v>
      </c>
      <c r="S47" s="13">
        <f t="shared" si="5"/>
        <v>136590.85691629641</v>
      </c>
      <c r="T47" s="13">
        <f t="shared" si="6"/>
        <v>10378.732570935839</v>
      </c>
      <c r="U47" s="13">
        <f t="shared" si="7"/>
        <v>8744.5973345214679</v>
      </c>
      <c r="V47" s="13">
        <f t="shared" si="8"/>
        <v>0.40965724184940094</v>
      </c>
      <c r="W47" s="13">
        <f t="shared" si="9"/>
        <v>6.8992753729032481</v>
      </c>
      <c r="Y47">
        <f t="shared" si="10"/>
        <v>11.824745290615859</v>
      </c>
      <c r="Z47">
        <f t="shared" si="10"/>
        <v>9.2475140462720091</v>
      </c>
      <c r="AA47">
        <f t="shared" si="10"/>
        <v>9.076191341169201</v>
      </c>
      <c r="AB47">
        <f t="shared" si="10"/>
        <v>-0.89243446441215668</v>
      </c>
      <c r="AC47">
        <f t="shared" si="10"/>
        <v>1.9314163876685742</v>
      </c>
    </row>
    <row r="48" spans="1:29" ht="18" x14ac:dyDescent="0.2">
      <c r="A48" s="2">
        <v>47</v>
      </c>
      <c r="B48" s="2">
        <v>2005</v>
      </c>
      <c r="C48" s="2">
        <v>3</v>
      </c>
      <c r="D48" s="3">
        <v>13782142.595000001</v>
      </c>
      <c r="E48" s="3">
        <v>1173918.9072915772</v>
      </c>
      <c r="F48" s="3">
        <v>843135.4203638715</v>
      </c>
      <c r="G48" s="3">
        <v>43042.254481217948</v>
      </c>
      <c r="H48" s="3">
        <v>694032.21219882253</v>
      </c>
      <c r="K48" s="3">
        <f t="shared" si="2"/>
        <v>13782142595000</v>
      </c>
      <c r="L48" s="3">
        <f t="shared" si="2"/>
        <v>1173918907291.5771</v>
      </c>
      <c r="M48" s="3">
        <f t="shared" si="2"/>
        <v>843135420363.87146</v>
      </c>
      <c r="N48" s="3">
        <f t="shared" si="3"/>
        <v>43042254.481217951</v>
      </c>
      <c r="O48" s="3">
        <f t="shared" si="4"/>
        <v>694032212.1988225</v>
      </c>
      <c r="Q48" s="12">
        <v>103263388</v>
      </c>
      <c r="S48" s="13">
        <f t="shared" si="5"/>
        <v>133465.91528645178</v>
      </c>
      <c r="T48" s="13">
        <f t="shared" si="6"/>
        <v>11368.200579391963</v>
      </c>
      <c r="U48" s="13">
        <f t="shared" si="7"/>
        <v>8164.9017787782777</v>
      </c>
      <c r="V48" s="13">
        <f t="shared" si="8"/>
        <v>0.41682008807630783</v>
      </c>
      <c r="W48" s="13">
        <f t="shared" si="9"/>
        <v>6.7209901363958977</v>
      </c>
      <c r="Y48">
        <f t="shared" si="10"/>
        <v>11.801601408017357</v>
      </c>
      <c r="Z48">
        <f t="shared" si="10"/>
        <v>9.3385753138323953</v>
      </c>
      <c r="AA48">
        <f t="shared" si="10"/>
        <v>9.0075999757888265</v>
      </c>
      <c r="AB48">
        <f t="shared" si="10"/>
        <v>-0.87510059374393645</v>
      </c>
      <c r="AC48">
        <f t="shared" si="10"/>
        <v>1.9052354854069122</v>
      </c>
    </row>
    <row r="49" spans="1:29" ht="18" x14ac:dyDescent="0.2">
      <c r="A49" s="2">
        <v>48</v>
      </c>
      <c r="B49" s="2">
        <v>2005</v>
      </c>
      <c r="C49" s="2">
        <v>4</v>
      </c>
      <c r="D49" s="3">
        <v>14306520.493000001</v>
      </c>
      <c r="E49" s="3">
        <v>1328140.4988462583</v>
      </c>
      <c r="F49" s="3">
        <v>808867.15369056631</v>
      </c>
      <c r="G49" s="3">
        <v>47572.671386855844</v>
      </c>
      <c r="H49" s="3">
        <v>754695.79972176428</v>
      </c>
      <c r="K49" s="3">
        <f t="shared" si="2"/>
        <v>14306520493000</v>
      </c>
      <c r="L49" s="3">
        <f t="shared" si="2"/>
        <v>1328140498846.2583</v>
      </c>
      <c r="M49" s="3">
        <f t="shared" si="2"/>
        <v>808867153690.56628</v>
      </c>
      <c r="N49" s="3">
        <f t="shared" si="3"/>
        <v>47572671.386855841</v>
      </c>
      <c r="O49" s="3">
        <f t="shared" si="4"/>
        <v>754695799.72176433</v>
      </c>
      <c r="Q49" s="12">
        <v>103263388</v>
      </c>
      <c r="S49" s="13">
        <f t="shared" si="5"/>
        <v>138543.97739690664</v>
      </c>
      <c r="T49" s="13">
        <f t="shared" si="6"/>
        <v>12861.678515199001</v>
      </c>
      <c r="U49" s="13">
        <f t="shared" si="7"/>
        <v>7833.0487635227146</v>
      </c>
      <c r="V49" s="13">
        <f t="shared" si="8"/>
        <v>0.46069252915521075</v>
      </c>
      <c r="W49" s="13">
        <f t="shared" si="9"/>
        <v>7.3084547615439881</v>
      </c>
      <c r="Y49">
        <f t="shared" si="10"/>
        <v>11.838943080540169</v>
      </c>
      <c r="Z49">
        <f t="shared" si="10"/>
        <v>9.4620075114515476</v>
      </c>
      <c r="AA49">
        <f t="shared" si="10"/>
        <v>8.9661070827433313</v>
      </c>
      <c r="AB49">
        <f t="shared" si="10"/>
        <v>-0.7750244234617214</v>
      </c>
      <c r="AC49">
        <f t="shared" si="10"/>
        <v>1.989031864486634</v>
      </c>
    </row>
    <row r="50" spans="1:29" ht="18" x14ac:dyDescent="0.2">
      <c r="A50" s="2">
        <v>49</v>
      </c>
      <c r="B50" s="2">
        <v>2006</v>
      </c>
      <c r="C50" s="2">
        <v>1</v>
      </c>
      <c r="D50" s="3">
        <v>14107961.183</v>
      </c>
      <c r="E50" s="3">
        <v>1423035.2003364516</v>
      </c>
      <c r="F50" s="3">
        <v>800436.73274747515</v>
      </c>
      <c r="G50" s="3">
        <v>44720.229315960918</v>
      </c>
      <c r="H50" s="3">
        <v>731664.1852934513</v>
      </c>
      <c r="K50" s="3">
        <f t="shared" si="2"/>
        <v>14107961183000</v>
      </c>
      <c r="L50" s="3">
        <f t="shared" si="2"/>
        <v>1423035200336.4517</v>
      </c>
      <c r="M50" s="3">
        <f t="shared" si="2"/>
        <v>800436732747.4751</v>
      </c>
      <c r="N50" s="3">
        <f t="shared" si="3"/>
        <v>44720229.315960921</v>
      </c>
      <c r="O50" s="3">
        <f t="shared" si="4"/>
        <v>731664185.29345131</v>
      </c>
      <c r="Q50" s="12">
        <v>103263388</v>
      </c>
      <c r="S50" s="13">
        <f t="shared" si="5"/>
        <v>136621.1341332322</v>
      </c>
      <c r="T50" s="13">
        <f t="shared" si="6"/>
        <v>13780.636369750446</v>
      </c>
      <c r="U50" s="13">
        <f t="shared" si="7"/>
        <v>7751.4087834061293</v>
      </c>
      <c r="V50" s="13">
        <f t="shared" si="8"/>
        <v>0.43306955332475555</v>
      </c>
      <c r="W50" s="13">
        <f t="shared" si="9"/>
        <v>7.0854171983341407</v>
      </c>
      <c r="Y50">
        <f t="shared" si="10"/>
        <v>11.824966929621844</v>
      </c>
      <c r="Z50">
        <f t="shared" si="10"/>
        <v>9.5310197241799059</v>
      </c>
      <c r="AA50">
        <f t="shared" si="10"/>
        <v>8.9556298843316995</v>
      </c>
      <c r="AB50">
        <f t="shared" si="10"/>
        <v>-0.83685693264446137</v>
      </c>
      <c r="AC50">
        <f t="shared" si="10"/>
        <v>1.958038756142124</v>
      </c>
    </row>
    <row r="51" spans="1:29" ht="18" x14ac:dyDescent="0.2">
      <c r="A51" s="2">
        <v>50</v>
      </c>
      <c r="B51" s="2">
        <v>2006</v>
      </c>
      <c r="C51" s="2">
        <v>2</v>
      </c>
      <c r="D51" s="3">
        <v>14700503.895</v>
      </c>
      <c r="E51" s="3">
        <v>1573018.7763136702</v>
      </c>
      <c r="F51" s="3">
        <v>837876.6408681958</v>
      </c>
      <c r="G51" s="3">
        <v>44558.192877511159</v>
      </c>
      <c r="H51" s="3">
        <v>777398.2846367422</v>
      </c>
      <c r="K51" s="3">
        <f t="shared" si="2"/>
        <v>14700503895000</v>
      </c>
      <c r="L51" s="3">
        <f t="shared" si="2"/>
        <v>1573018776313.6702</v>
      </c>
      <c r="M51" s="3">
        <f t="shared" si="2"/>
        <v>837876640868.1958</v>
      </c>
      <c r="N51" s="3">
        <f t="shared" si="3"/>
        <v>44558192.877511159</v>
      </c>
      <c r="O51" s="3">
        <f t="shared" si="4"/>
        <v>777398284.63674223</v>
      </c>
      <c r="Q51" s="12">
        <v>103263388</v>
      </c>
      <c r="S51" s="13">
        <f t="shared" si="5"/>
        <v>142359.30255358267</v>
      </c>
      <c r="T51" s="13">
        <f t="shared" si="6"/>
        <v>15233.073471438591</v>
      </c>
      <c r="U51" s="13">
        <f t="shared" si="7"/>
        <v>8113.9758930647886</v>
      </c>
      <c r="V51" s="13">
        <f t="shared" si="8"/>
        <v>0.43150039661211925</v>
      </c>
      <c r="W51" s="13">
        <f t="shared" si="9"/>
        <v>7.5283050429910574</v>
      </c>
      <c r="Y51">
        <f t="shared" si="10"/>
        <v>11.86610944043808</v>
      </c>
      <c r="Z51">
        <f t="shared" si="10"/>
        <v>9.631224229300976</v>
      </c>
      <c r="AA51">
        <f t="shared" si="10"/>
        <v>9.0013432727322513</v>
      </c>
      <c r="AB51">
        <f t="shared" si="10"/>
        <v>-0.84048684931163942</v>
      </c>
      <c r="AC51">
        <f t="shared" si="10"/>
        <v>2.0186699225820801</v>
      </c>
    </row>
    <row r="52" spans="1:29" ht="18" x14ac:dyDescent="0.2">
      <c r="A52" s="2">
        <v>51</v>
      </c>
      <c r="B52" s="2">
        <v>2006</v>
      </c>
      <c r="C52" s="2">
        <v>3</v>
      </c>
      <c r="D52" s="3">
        <v>14435867.25</v>
      </c>
      <c r="E52" s="3">
        <v>1706211.7560227662</v>
      </c>
      <c r="F52" s="3">
        <v>835322.28328171233</v>
      </c>
      <c r="G52" s="3">
        <v>48674.810522609718</v>
      </c>
      <c r="H52" s="3">
        <v>755240.56427691318</v>
      </c>
      <c r="K52" s="3">
        <f t="shared" si="2"/>
        <v>14435867250000</v>
      </c>
      <c r="L52" s="3">
        <f t="shared" si="2"/>
        <v>1706211756022.7661</v>
      </c>
      <c r="M52" s="3">
        <f t="shared" si="2"/>
        <v>835322283281.71228</v>
      </c>
      <c r="N52" s="3">
        <f t="shared" si="3"/>
        <v>48674810.522609718</v>
      </c>
      <c r="O52" s="3">
        <f t="shared" si="4"/>
        <v>755240564.27691317</v>
      </c>
      <c r="Q52" s="12">
        <v>103263388</v>
      </c>
      <c r="S52" s="13">
        <f t="shared" si="5"/>
        <v>139796.56807309092</v>
      </c>
      <c r="T52" s="13">
        <f t="shared" si="6"/>
        <v>16522.910869656593</v>
      </c>
      <c r="U52" s="13">
        <f t="shared" si="7"/>
        <v>8089.2395597335262</v>
      </c>
      <c r="V52" s="13">
        <f t="shared" si="8"/>
        <v>0.47136561626865969</v>
      </c>
      <c r="W52" s="13">
        <f t="shared" si="9"/>
        <v>7.313730247519219</v>
      </c>
      <c r="Y52">
        <f t="shared" si="10"/>
        <v>11.847943559647121</v>
      </c>
      <c r="Z52">
        <f t="shared" si="10"/>
        <v>9.7125032343168023</v>
      </c>
      <c r="AA52">
        <f t="shared" si="10"/>
        <v>8.9982900080737398</v>
      </c>
      <c r="AB52">
        <f t="shared" si="10"/>
        <v>-0.75212123074860282</v>
      </c>
      <c r="AC52">
        <f t="shared" si="10"/>
        <v>1.9897534373843726</v>
      </c>
    </row>
    <row r="53" spans="1:29" ht="18" x14ac:dyDescent="0.2">
      <c r="A53" s="2">
        <v>52</v>
      </c>
      <c r="B53" s="2">
        <v>2006</v>
      </c>
      <c r="C53" s="2">
        <v>4</v>
      </c>
      <c r="D53" s="3">
        <v>14800896.66</v>
      </c>
      <c r="E53" s="3">
        <v>1845739.7425802757</v>
      </c>
      <c r="F53" s="3">
        <v>884054.11875800882</v>
      </c>
      <c r="G53" s="3">
        <v>53794.757976565896</v>
      </c>
      <c r="H53" s="3">
        <v>779935.83967358712</v>
      </c>
      <c r="K53" s="3">
        <f t="shared" si="2"/>
        <v>14800896660000</v>
      </c>
      <c r="L53" s="3">
        <f t="shared" si="2"/>
        <v>1845739742580.2756</v>
      </c>
      <c r="M53" s="3">
        <f t="shared" si="2"/>
        <v>884054118758.00879</v>
      </c>
      <c r="N53" s="3">
        <f t="shared" si="3"/>
        <v>53794757.976565897</v>
      </c>
      <c r="O53" s="3">
        <f t="shared" si="4"/>
        <v>779935839.67358708</v>
      </c>
      <c r="Q53" s="12">
        <v>103263388</v>
      </c>
      <c r="S53" s="13">
        <f t="shared" si="5"/>
        <v>143331.50351410123</v>
      </c>
      <c r="T53" s="13">
        <f t="shared" si="6"/>
        <v>17874.096311659614</v>
      </c>
      <c r="U53" s="13">
        <f t="shared" si="7"/>
        <v>8561.1574041906206</v>
      </c>
      <c r="V53" s="13">
        <f t="shared" si="8"/>
        <v>0.52094705605210145</v>
      </c>
      <c r="W53" s="13">
        <f t="shared" si="9"/>
        <v>7.5528786608627163</v>
      </c>
      <c r="Y53">
        <f t="shared" si="10"/>
        <v>11.872915432739457</v>
      </c>
      <c r="Z53">
        <f t="shared" si="10"/>
        <v>9.7911078102931413</v>
      </c>
      <c r="AA53">
        <f t="shared" si="10"/>
        <v>9.0549906707655676</v>
      </c>
      <c r="AB53">
        <f t="shared" si="10"/>
        <v>-0.65210686225402759</v>
      </c>
      <c r="AC53">
        <f t="shared" si="10"/>
        <v>2.0219287701768089</v>
      </c>
    </row>
    <row r="54" spans="1:29" ht="18" x14ac:dyDescent="0.2">
      <c r="A54" s="2">
        <v>53</v>
      </c>
      <c r="B54" s="2">
        <v>2007</v>
      </c>
      <c r="C54" s="2">
        <v>1</v>
      </c>
      <c r="D54" s="3">
        <v>14393731.208000001</v>
      </c>
      <c r="E54" s="3">
        <v>1904083.4171420119</v>
      </c>
      <c r="F54" s="3">
        <v>972213.45212033717</v>
      </c>
      <c r="G54" s="3">
        <v>48789.821373252147</v>
      </c>
      <c r="H54" s="3">
        <v>737670.44131423405</v>
      </c>
      <c r="K54" s="3">
        <f t="shared" si="2"/>
        <v>14393731208000</v>
      </c>
      <c r="L54" s="3">
        <f t="shared" si="2"/>
        <v>1904083417142.012</v>
      </c>
      <c r="M54" s="3">
        <f t="shared" si="2"/>
        <v>972213452120.33716</v>
      </c>
      <c r="N54" s="3">
        <f t="shared" si="3"/>
        <v>48789821.373252146</v>
      </c>
      <c r="O54" s="3">
        <f t="shared" si="4"/>
        <v>737670441.31423402</v>
      </c>
      <c r="Q54" s="12">
        <v>103263388</v>
      </c>
      <c r="S54" s="13">
        <f t="shared" si="5"/>
        <v>139388.52372343236</v>
      </c>
      <c r="T54" s="13">
        <f t="shared" si="6"/>
        <v>18439.094959212573</v>
      </c>
      <c r="U54" s="13">
        <f t="shared" si="7"/>
        <v>9414.8901265987624</v>
      </c>
      <c r="V54" s="13">
        <f t="shared" si="8"/>
        <v>0.47247937839548848</v>
      </c>
      <c r="W54" s="13">
        <f t="shared" si="9"/>
        <v>7.1435816275390271</v>
      </c>
      <c r="Y54">
        <f t="shared" si="10"/>
        <v>11.845020447688812</v>
      </c>
      <c r="Z54">
        <f t="shared" si="10"/>
        <v>9.8222284156031012</v>
      </c>
      <c r="AA54">
        <f t="shared" si="10"/>
        <v>9.1500477709858519</v>
      </c>
      <c r="AB54">
        <f t="shared" si="10"/>
        <v>-0.74976117660818131</v>
      </c>
      <c r="AC54">
        <f t="shared" si="10"/>
        <v>1.9662142790848394</v>
      </c>
    </row>
    <row r="55" spans="1:29" ht="18" x14ac:dyDescent="0.2">
      <c r="A55" s="2">
        <v>54</v>
      </c>
      <c r="B55" s="2">
        <v>2007</v>
      </c>
      <c r="C55" s="2">
        <v>2</v>
      </c>
      <c r="D55" s="3">
        <v>14993341.256999999</v>
      </c>
      <c r="E55" s="3">
        <v>2041079.5335768531</v>
      </c>
      <c r="F55" s="3">
        <v>1034173.7985822968</v>
      </c>
      <c r="G55" s="3">
        <v>50584.445504993295</v>
      </c>
      <c r="H55" s="3">
        <v>798923.89443938038</v>
      </c>
      <c r="K55" s="3">
        <f t="shared" si="2"/>
        <v>14993341257000</v>
      </c>
      <c r="L55" s="3">
        <f t="shared" si="2"/>
        <v>2041079533576.853</v>
      </c>
      <c r="M55" s="3">
        <f t="shared" si="2"/>
        <v>1034173798582.2969</v>
      </c>
      <c r="N55" s="3">
        <f t="shared" si="3"/>
        <v>50584445.504993297</v>
      </c>
      <c r="O55" s="3">
        <f t="shared" si="4"/>
        <v>798923894.43938041</v>
      </c>
      <c r="Q55" s="12">
        <v>103263388</v>
      </c>
      <c r="S55" s="13">
        <f t="shared" si="5"/>
        <v>145195.13205396669</v>
      </c>
      <c r="T55" s="13">
        <f t="shared" si="6"/>
        <v>19765.761835906964</v>
      </c>
      <c r="U55" s="13">
        <f t="shared" si="7"/>
        <v>10014.912532041821</v>
      </c>
      <c r="V55" s="13">
        <f t="shared" si="8"/>
        <v>0.48985847244323705</v>
      </c>
      <c r="W55" s="13">
        <f t="shared" si="9"/>
        <v>7.7367584960448941</v>
      </c>
      <c r="Y55">
        <f t="shared" si="10"/>
        <v>11.885833855011704</v>
      </c>
      <c r="Z55">
        <f t="shared" si="10"/>
        <v>9.8917065196834795</v>
      </c>
      <c r="AA55">
        <f t="shared" si="10"/>
        <v>9.211830514366504</v>
      </c>
      <c r="AB55">
        <f t="shared" si="10"/>
        <v>-0.71363876134588355</v>
      </c>
      <c r="AC55">
        <f t="shared" si="10"/>
        <v>2.0459828009202505</v>
      </c>
    </row>
    <row r="56" spans="1:29" ht="18" x14ac:dyDescent="0.2">
      <c r="A56" s="2">
        <v>55</v>
      </c>
      <c r="B56" s="2">
        <v>2007</v>
      </c>
      <c r="C56" s="2">
        <v>3</v>
      </c>
      <c r="D56" s="3">
        <v>14783297.274</v>
      </c>
      <c r="E56" s="3">
        <v>2163509.1799994404</v>
      </c>
      <c r="F56" s="3">
        <v>1160656.8072930675</v>
      </c>
      <c r="G56" s="3">
        <v>55678.433973951956</v>
      </c>
      <c r="H56" s="3">
        <v>805066.46253686317</v>
      </c>
      <c r="K56" s="3">
        <f t="shared" si="2"/>
        <v>14783297274000</v>
      </c>
      <c r="L56" s="3">
        <f t="shared" si="2"/>
        <v>2163509179999.4404</v>
      </c>
      <c r="M56" s="3">
        <f t="shared" si="2"/>
        <v>1160656807293.0674</v>
      </c>
      <c r="N56" s="3">
        <f t="shared" si="3"/>
        <v>55678433.973951958</v>
      </c>
      <c r="O56" s="3">
        <f t="shared" si="4"/>
        <v>805066462.53686321</v>
      </c>
      <c r="Q56" s="12">
        <v>103263388</v>
      </c>
      <c r="S56" s="13">
        <f t="shared" si="5"/>
        <v>143161.07151161841</v>
      </c>
      <c r="T56" s="13">
        <f t="shared" si="6"/>
        <v>20951.367390729429</v>
      </c>
      <c r="U56" s="13">
        <f t="shared" si="7"/>
        <v>11239.770743267376</v>
      </c>
      <c r="V56" s="13">
        <f t="shared" si="8"/>
        <v>0.53918852608198331</v>
      </c>
      <c r="W56" s="13">
        <f t="shared" si="9"/>
        <v>7.7962429679032343</v>
      </c>
      <c r="Y56">
        <f t="shared" si="10"/>
        <v>11.871725649565688</v>
      </c>
      <c r="Z56">
        <f t="shared" si="10"/>
        <v>9.949959192467567</v>
      </c>
      <c r="AA56">
        <f t="shared" si="10"/>
        <v>9.3272137267332091</v>
      </c>
      <c r="AB56">
        <f t="shared" si="10"/>
        <v>-0.61768999913199629</v>
      </c>
      <c r="AC56">
        <f t="shared" si="10"/>
        <v>2.0536419468732747</v>
      </c>
    </row>
    <row r="57" spans="1:29" ht="18" x14ac:dyDescent="0.2">
      <c r="A57" s="2">
        <v>56</v>
      </c>
      <c r="B57" s="2">
        <v>2007</v>
      </c>
      <c r="C57" s="2">
        <v>4</v>
      </c>
      <c r="D57" s="3">
        <v>15204934.163000001</v>
      </c>
      <c r="E57" s="3">
        <v>2253199.9528917251</v>
      </c>
      <c r="F57" s="3">
        <v>1299663.5254844504</v>
      </c>
      <c r="G57" s="3">
        <v>54839.550761691695</v>
      </c>
      <c r="H57" s="3">
        <v>806561.96222280094</v>
      </c>
      <c r="K57" s="3">
        <f t="shared" si="2"/>
        <v>15204934163000</v>
      </c>
      <c r="L57" s="3">
        <f t="shared" si="2"/>
        <v>2253199952891.7251</v>
      </c>
      <c r="M57" s="3">
        <f t="shared" si="2"/>
        <v>1299663525484.4504</v>
      </c>
      <c r="N57" s="3">
        <f t="shared" si="3"/>
        <v>54839550.761691697</v>
      </c>
      <c r="O57" s="3">
        <f t="shared" si="4"/>
        <v>806561962.22280097</v>
      </c>
      <c r="Q57" s="12">
        <v>103263388</v>
      </c>
      <c r="S57" s="13">
        <f t="shared" si="5"/>
        <v>147244.19232690681</v>
      </c>
      <c r="T57" s="13">
        <f t="shared" si="6"/>
        <v>21819.930534254068</v>
      </c>
      <c r="U57" s="13">
        <f t="shared" si="7"/>
        <v>12585.908235786825</v>
      </c>
      <c r="V57" s="13">
        <f t="shared" si="8"/>
        <v>0.53106480257738298</v>
      </c>
      <c r="W57" s="13">
        <f t="shared" si="9"/>
        <v>7.810725348492352</v>
      </c>
      <c r="Y57">
        <f t="shared" si="10"/>
        <v>11.899847659832162</v>
      </c>
      <c r="Z57">
        <f t="shared" si="10"/>
        <v>9.9905790758006034</v>
      </c>
      <c r="AA57">
        <f t="shared" si="10"/>
        <v>9.4403330730851547</v>
      </c>
      <c r="AB57">
        <f t="shared" si="10"/>
        <v>-0.63287122643418725</v>
      </c>
      <c r="AC57">
        <f t="shared" si="10"/>
        <v>2.0554978338658469</v>
      </c>
    </row>
    <row r="58" spans="1:29" ht="18" x14ac:dyDescent="0.2">
      <c r="A58" s="2">
        <v>57</v>
      </c>
      <c r="B58" s="2">
        <v>2008</v>
      </c>
      <c r="C58" s="2">
        <v>1</v>
      </c>
      <c r="D58" s="3">
        <v>14563430.182</v>
      </c>
      <c r="E58" s="3">
        <v>2272804.2244342412</v>
      </c>
      <c r="F58" s="3">
        <v>1307251.4581592081</v>
      </c>
      <c r="G58" s="3">
        <v>49667.151301879261</v>
      </c>
      <c r="H58" s="3">
        <v>743200.50076896034</v>
      </c>
      <c r="K58" s="3">
        <f t="shared" si="2"/>
        <v>14563430182000</v>
      </c>
      <c r="L58" s="3">
        <f t="shared" si="2"/>
        <v>2272804224434.2412</v>
      </c>
      <c r="M58" s="3">
        <f t="shared" si="2"/>
        <v>1307251458159.208</v>
      </c>
      <c r="N58" s="3">
        <f t="shared" si="3"/>
        <v>49667151.301879264</v>
      </c>
      <c r="O58" s="3">
        <f t="shared" si="4"/>
        <v>743200500.76896036</v>
      </c>
      <c r="Q58" s="12">
        <v>103263388</v>
      </c>
      <c r="S58" s="13">
        <f t="shared" si="5"/>
        <v>141031.88423374217</v>
      </c>
      <c r="T58" s="13">
        <f t="shared" si="6"/>
        <v>22009.777796891976</v>
      </c>
      <c r="U58" s="13">
        <f t="shared" si="7"/>
        <v>12659.389581128289</v>
      </c>
      <c r="V58" s="13">
        <f t="shared" si="8"/>
        <v>0.48097541891497175</v>
      </c>
      <c r="W58" s="13">
        <f t="shared" si="9"/>
        <v>7.1971345814158294</v>
      </c>
      <c r="Y58">
        <f t="shared" si="10"/>
        <v>11.856741273114245</v>
      </c>
      <c r="Z58">
        <f t="shared" si="10"/>
        <v>9.9992420789171614</v>
      </c>
      <c r="AA58">
        <f t="shared" si="10"/>
        <v>9.4461544781951439</v>
      </c>
      <c r="AB58">
        <f t="shared" si="10"/>
        <v>-0.73193911430911407</v>
      </c>
      <c r="AC58">
        <f t="shared" si="10"/>
        <v>1.9736829720056632</v>
      </c>
    </row>
    <row r="59" spans="1:29" ht="18" x14ac:dyDescent="0.2">
      <c r="A59" s="2">
        <v>58</v>
      </c>
      <c r="B59" s="2">
        <v>2008</v>
      </c>
      <c r="C59" s="2">
        <v>2</v>
      </c>
      <c r="D59" s="3">
        <v>15386333.124</v>
      </c>
      <c r="E59" s="3">
        <v>2301785.1375077185</v>
      </c>
      <c r="F59" s="3">
        <v>1316772.1975374529</v>
      </c>
      <c r="G59" s="3">
        <v>52155.461191117181</v>
      </c>
      <c r="H59" s="3">
        <v>778552.22052144899</v>
      </c>
      <c r="K59" s="3">
        <f t="shared" si="2"/>
        <v>15386333124000</v>
      </c>
      <c r="L59" s="3">
        <f t="shared" si="2"/>
        <v>2301785137507.7188</v>
      </c>
      <c r="M59" s="3">
        <f t="shared" si="2"/>
        <v>1316772197537.4529</v>
      </c>
      <c r="N59" s="3">
        <f t="shared" si="3"/>
        <v>52155461.191117182</v>
      </c>
      <c r="O59" s="3">
        <f t="shared" si="4"/>
        <v>778552220.52144897</v>
      </c>
      <c r="Q59" s="12">
        <v>103263388</v>
      </c>
      <c r="S59" s="13">
        <f t="shared" si="5"/>
        <v>149000.85521114222</v>
      </c>
      <c r="T59" s="13">
        <f t="shared" si="6"/>
        <v>22290.428215542557</v>
      </c>
      <c r="U59" s="13">
        <f t="shared" si="7"/>
        <v>12751.588176996991</v>
      </c>
      <c r="V59" s="13">
        <f t="shared" si="8"/>
        <v>0.50507214804067035</v>
      </c>
      <c r="W59" s="13">
        <f t="shared" si="9"/>
        <v>7.5394797284924353</v>
      </c>
      <c r="Y59">
        <f t="shared" si="10"/>
        <v>11.911707324583221</v>
      </c>
      <c r="Z59">
        <f t="shared" si="10"/>
        <v>10.011912637300927</v>
      </c>
      <c r="AA59">
        <f t="shared" si="10"/>
        <v>9.4534111057309822</v>
      </c>
      <c r="AB59">
        <f t="shared" si="10"/>
        <v>-0.68305399250408527</v>
      </c>
      <c r="AC59">
        <f t="shared" si="10"/>
        <v>2.0201531781129476</v>
      </c>
    </row>
    <row r="60" spans="1:29" ht="18" x14ac:dyDescent="0.2">
      <c r="A60" s="2">
        <v>59</v>
      </c>
      <c r="B60" s="2">
        <v>2008</v>
      </c>
      <c r="C60" s="2">
        <v>3</v>
      </c>
      <c r="D60" s="3">
        <v>14979493.43</v>
      </c>
      <c r="E60" s="3">
        <v>2271030.2862076354</v>
      </c>
      <c r="F60" s="3">
        <v>1333071.6358593376</v>
      </c>
      <c r="G60" s="3">
        <v>54254.088784938969</v>
      </c>
      <c r="H60" s="3">
        <v>761185.15023239003</v>
      </c>
      <c r="K60" s="3">
        <f t="shared" si="2"/>
        <v>14979493430000</v>
      </c>
      <c r="L60" s="3">
        <f t="shared" si="2"/>
        <v>2271030286207.6353</v>
      </c>
      <c r="M60" s="3">
        <f t="shared" si="2"/>
        <v>1333071635859.3376</v>
      </c>
      <c r="N60" s="3">
        <f t="shared" si="3"/>
        <v>54254088.784938969</v>
      </c>
      <c r="O60" s="3">
        <f t="shared" si="4"/>
        <v>761185150.23239005</v>
      </c>
      <c r="Q60" s="12">
        <v>103263388</v>
      </c>
      <c r="S60" s="13">
        <f t="shared" si="5"/>
        <v>145061.03005258748</v>
      </c>
      <c r="T60" s="13">
        <f t="shared" si="6"/>
        <v>21992.599024618823</v>
      </c>
      <c r="U60" s="13">
        <f t="shared" si="7"/>
        <v>12909.431519517233</v>
      </c>
      <c r="V60" s="13">
        <f t="shared" si="8"/>
        <v>0.5253952038154992</v>
      </c>
      <c r="W60" s="13">
        <f t="shared" si="9"/>
        <v>7.3712974653939307</v>
      </c>
      <c r="Y60">
        <f t="shared" si="10"/>
        <v>11.884909829764847</v>
      </c>
      <c r="Z60">
        <f t="shared" si="10"/>
        <v>9.9984612677707254</v>
      </c>
      <c r="AA60">
        <f t="shared" si="10"/>
        <v>9.4657134487516554</v>
      </c>
      <c r="AB60">
        <f t="shared" si="10"/>
        <v>-0.64360453040673915</v>
      </c>
      <c r="AC60">
        <f t="shared" si="10"/>
        <v>1.9975937375716626</v>
      </c>
    </row>
    <row r="61" spans="1:29" ht="18" x14ac:dyDescent="0.2">
      <c r="A61" s="2">
        <v>60</v>
      </c>
      <c r="B61" s="2">
        <v>2008</v>
      </c>
      <c r="C61" s="2">
        <v>4</v>
      </c>
      <c r="D61" s="3">
        <v>15125053.988</v>
      </c>
      <c r="E61" s="3">
        <v>2182336.2146042068</v>
      </c>
      <c r="F61" s="3">
        <v>1488300.5489422113</v>
      </c>
      <c r="G61" s="3">
        <v>57772.750344767432</v>
      </c>
      <c r="H61" s="3">
        <v>796609.14949712786</v>
      </c>
      <c r="K61" s="3">
        <f t="shared" si="2"/>
        <v>15125053988000</v>
      </c>
      <c r="L61" s="3">
        <f t="shared" si="2"/>
        <v>2182336214604.2068</v>
      </c>
      <c r="M61" s="3">
        <f t="shared" si="2"/>
        <v>1488300548942.2114</v>
      </c>
      <c r="N61" s="3">
        <f t="shared" si="3"/>
        <v>57772750.344767429</v>
      </c>
      <c r="O61" s="3">
        <f t="shared" si="4"/>
        <v>796609149.49712789</v>
      </c>
      <c r="Q61" s="12">
        <v>103263388</v>
      </c>
      <c r="S61" s="13">
        <f t="shared" si="5"/>
        <v>146470.63476166403</v>
      </c>
      <c r="T61" s="13">
        <f t="shared" si="6"/>
        <v>21133.687910803455</v>
      </c>
      <c r="U61" s="13">
        <f t="shared" si="7"/>
        <v>14412.664331158798</v>
      </c>
      <c r="V61" s="13">
        <f t="shared" si="8"/>
        <v>0.55946983208383039</v>
      </c>
      <c r="W61" s="13">
        <f t="shared" si="9"/>
        <v>7.714342565412708</v>
      </c>
      <c r="Y61">
        <f t="shared" si="10"/>
        <v>11.894580242034539</v>
      </c>
      <c r="Z61">
        <f t="shared" si="10"/>
        <v>9.9586236297301856</v>
      </c>
      <c r="AA61">
        <f t="shared" si="10"/>
        <v>9.5758625665007813</v>
      </c>
      <c r="AB61">
        <f t="shared" si="10"/>
        <v>-0.58076567210507601</v>
      </c>
      <c r="AC61">
        <f t="shared" si="10"/>
        <v>2.0430812670723419</v>
      </c>
    </row>
    <row r="62" spans="1:29" ht="18" x14ac:dyDescent="0.2">
      <c r="A62" s="2">
        <v>61</v>
      </c>
      <c r="B62" s="2">
        <v>2009</v>
      </c>
      <c r="C62" s="2">
        <v>1</v>
      </c>
      <c r="D62" s="3">
        <v>13752157.130000001</v>
      </c>
      <c r="E62" s="3">
        <v>2024163.0951606953</v>
      </c>
      <c r="F62" s="3">
        <v>1595744.0687589643</v>
      </c>
      <c r="G62" s="3">
        <v>56665.591442297686</v>
      </c>
      <c r="H62" s="3">
        <v>673318.28923484462</v>
      </c>
      <c r="K62" s="3">
        <f t="shared" si="2"/>
        <v>13752157130000</v>
      </c>
      <c r="L62" s="3">
        <f t="shared" si="2"/>
        <v>2024163095160.6953</v>
      </c>
      <c r="M62" s="3">
        <f t="shared" si="2"/>
        <v>1595744068758.9644</v>
      </c>
      <c r="N62" s="3">
        <f t="shared" si="3"/>
        <v>56665591.442297682</v>
      </c>
      <c r="O62" s="3">
        <f t="shared" si="4"/>
        <v>673318289.23484457</v>
      </c>
      <c r="Q62" s="12">
        <v>103263388</v>
      </c>
      <c r="S62" s="13">
        <f t="shared" si="5"/>
        <v>133175.53681271817</v>
      </c>
      <c r="T62" s="13">
        <f t="shared" si="6"/>
        <v>19601.943480303933</v>
      </c>
      <c r="U62" s="13">
        <f t="shared" si="7"/>
        <v>15453.144620424078</v>
      </c>
      <c r="V62" s="13">
        <f t="shared" si="8"/>
        <v>0.54874813367829534</v>
      </c>
      <c r="W62" s="13">
        <f t="shared" si="9"/>
        <v>6.5203970378624856</v>
      </c>
      <c r="Y62">
        <f t="shared" si="10"/>
        <v>11.799423362659134</v>
      </c>
      <c r="Z62">
        <f t="shared" si="10"/>
        <v>9.8833839974612268</v>
      </c>
      <c r="AA62">
        <f t="shared" si="10"/>
        <v>9.6455677969179217</v>
      </c>
      <c r="AB62">
        <f t="shared" si="10"/>
        <v>-0.60011571564037036</v>
      </c>
      <c r="AC62">
        <f t="shared" ref="AC62:AC97" si="11">LN(W62)</f>
        <v>1.8749352694621952</v>
      </c>
    </row>
    <row r="63" spans="1:29" ht="18" x14ac:dyDescent="0.2">
      <c r="A63" s="2">
        <v>62</v>
      </c>
      <c r="B63" s="2">
        <v>2009</v>
      </c>
      <c r="C63" s="2">
        <v>2</v>
      </c>
      <c r="D63" s="3">
        <v>14012943.932</v>
      </c>
      <c r="E63" s="3">
        <v>1904725.6861242037</v>
      </c>
      <c r="F63" s="3">
        <v>1600528.7586568077</v>
      </c>
      <c r="G63" s="3">
        <v>68242.904505994913</v>
      </c>
      <c r="H63" s="3">
        <v>674892.01887084846</v>
      </c>
      <c r="K63" s="3">
        <f t="shared" si="2"/>
        <v>14012943932000</v>
      </c>
      <c r="L63" s="3">
        <f t="shared" si="2"/>
        <v>1904725686124.2036</v>
      </c>
      <c r="M63" s="3">
        <f t="shared" si="2"/>
        <v>1600528758656.8076</v>
      </c>
      <c r="N63" s="3">
        <f t="shared" si="3"/>
        <v>68242904.505994916</v>
      </c>
      <c r="O63" s="3">
        <f t="shared" si="4"/>
        <v>674892018.87084842</v>
      </c>
      <c r="Q63" s="12">
        <v>103263388</v>
      </c>
      <c r="S63" s="13">
        <f t="shared" si="5"/>
        <v>135700.98951237201</v>
      </c>
      <c r="T63" s="13">
        <f t="shared" si="6"/>
        <v>18445.314675557649</v>
      </c>
      <c r="U63" s="13">
        <f t="shared" si="7"/>
        <v>15499.479434635707</v>
      </c>
      <c r="V63" s="13">
        <f t="shared" si="8"/>
        <v>0.66086253635213787</v>
      </c>
      <c r="W63" s="13">
        <f t="shared" si="9"/>
        <v>6.5356369952809255</v>
      </c>
      <c r="Y63">
        <f t="shared" si="10"/>
        <v>11.818209137707738</v>
      </c>
      <c r="Z63">
        <f t="shared" si="10"/>
        <v>9.8225656700943951</v>
      </c>
      <c r="AA63">
        <f t="shared" si="10"/>
        <v>9.648561717481142</v>
      </c>
      <c r="AB63">
        <f t="shared" si="10"/>
        <v>-0.41420942391642862</v>
      </c>
      <c r="AC63">
        <f t="shared" si="11"/>
        <v>1.8772698167376347</v>
      </c>
    </row>
    <row r="64" spans="1:29" ht="18" x14ac:dyDescent="0.2">
      <c r="A64" s="2">
        <v>63</v>
      </c>
      <c r="B64" s="2">
        <v>2009</v>
      </c>
      <c r="C64" s="2">
        <v>3</v>
      </c>
      <c r="D64" s="3">
        <v>14231936.809</v>
      </c>
      <c r="E64" s="3">
        <v>1817331.2717933822</v>
      </c>
      <c r="F64" s="3">
        <v>1583591.8494108464</v>
      </c>
      <c r="G64" s="3">
        <v>68826.680577947831</v>
      </c>
      <c r="H64" s="3">
        <v>702135.43939035048</v>
      </c>
      <c r="K64" s="3">
        <f t="shared" si="2"/>
        <v>14231936809000</v>
      </c>
      <c r="L64" s="3">
        <f t="shared" si="2"/>
        <v>1817331271793.3823</v>
      </c>
      <c r="M64" s="3">
        <f t="shared" si="2"/>
        <v>1583591849410.8464</v>
      </c>
      <c r="N64" s="3">
        <f t="shared" si="3"/>
        <v>68826680.577947825</v>
      </c>
      <c r="O64" s="3">
        <f t="shared" si="4"/>
        <v>702135439.39035046</v>
      </c>
      <c r="Q64" s="12">
        <v>103263388</v>
      </c>
      <c r="S64" s="13">
        <f t="shared" si="5"/>
        <v>137821.71091461767</v>
      </c>
      <c r="T64" s="13">
        <f t="shared" si="6"/>
        <v>17598.989409425365</v>
      </c>
      <c r="U64" s="13">
        <f t="shared" si="7"/>
        <v>15335.462840042072</v>
      </c>
      <c r="V64" s="13">
        <f t="shared" si="8"/>
        <v>0.6665158088551949</v>
      </c>
      <c r="W64" s="13">
        <f t="shared" si="9"/>
        <v>6.799461580617038</v>
      </c>
      <c r="Y64">
        <f t="shared" si="10"/>
        <v>11.833716178958493</v>
      </c>
      <c r="Z64">
        <f t="shared" si="10"/>
        <v>9.7755967594586437</v>
      </c>
      <c r="AA64">
        <f t="shared" si="10"/>
        <v>9.6379232580323766</v>
      </c>
      <c r="AB64">
        <f t="shared" si="10"/>
        <v>-0.40569142043207429</v>
      </c>
      <c r="AC64">
        <f t="shared" si="11"/>
        <v>1.9168434297261894</v>
      </c>
    </row>
    <row r="65" spans="1:29" ht="18" x14ac:dyDescent="0.2">
      <c r="A65" s="2">
        <v>64</v>
      </c>
      <c r="B65" s="2">
        <v>2009</v>
      </c>
      <c r="C65" s="2">
        <v>4</v>
      </c>
      <c r="D65" s="3">
        <v>14882955.645</v>
      </c>
      <c r="E65" s="3">
        <v>1743673.9068455126</v>
      </c>
      <c r="F65" s="3">
        <v>1569397.0633812165</v>
      </c>
      <c r="G65" s="3">
        <v>60240.435879648699</v>
      </c>
      <c r="H65" s="3">
        <v>778440.37047868385</v>
      </c>
      <c r="K65" s="3">
        <f t="shared" si="2"/>
        <v>14882955645000</v>
      </c>
      <c r="L65" s="3">
        <f t="shared" si="2"/>
        <v>1743673906845.5125</v>
      </c>
      <c r="M65" s="3">
        <f t="shared" si="2"/>
        <v>1569397063381.2166</v>
      </c>
      <c r="N65" s="3">
        <f t="shared" si="3"/>
        <v>60240435.8796487</v>
      </c>
      <c r="O65" s="3">
        <f t="shared" si="4"/>
        <v>778440370.47868383</v>
      </c>
      <c r="Q65" s="12">
        <v>103263388</v>
      </c>
      <c r="S65" s="13">
        <f t="shared" si="5"/>
        <v>144126.16061948307</v>
      </c>
      <c r="T65" s="13">
        <f t="shared" si="6"/>
        <v>16885.693377070995</v>
      </c>
      <c r="U65" s="13">
        <f t="shared" si="7"/>
        <v>15198.00089632171</v>
      </c>
      <c r="V65" s="13">
        <f t="shared" si="8"/>
        <v>0.58336683549109103</v>
      </c>
      <c r="W65" s="13">
        <f t="shared" si="9"/>
        <v>7.5383965755479938</v>
      </c>
      <c r="Y65">
        <f t="shared" si="10"/>
        <v>11.87844431040612</v>
      </c>
      <c r="Z65">
        <f t="shared" si="10"/>
        <v>9.7342219966535293</v>
      </c>
      <c r="AA65">
        <f t="shared" si="10"/>
        <v>9.6289191782060222</v>
      </c>
      <c r="AB65">
        <f t="shared" si="10"/>
        <v>-0.53893907011141495</v>
      </c>
      <c r="AC65">
        <f t="shared" si="11"/>
        <v>2.0200095036425565</v>
      </c>
    </row>
    <row r="66" spans="1:29" ht="18" x14ac:dyDescent="0.2">
      <c r="A66" s="2">
        <v>65</v>
      </c>
      <c r="B66" s="2">
        <v>2010</v>
      </c>
      <c r="C66" s="2">
        <v>1</v>
      </c>
      <c r="D66" s="3">
        <v>14371719.74</v>
      </c>
      <c r="E66" s="3">
        <v>1650859.2200181007</v>
      </c>
      <c r="F66" s="3">
        <v>1560131.8935952734</v>
      </c>
      <c r="G66" s="3">
        <v>45056.566671374916</v>
      </c>
      <c r="H66" s="3">
        <v>750699.64912240661</v>
      </c>
      <c r="K66" s="3">
        <f t="shared" si="2"/>
        <v>14371719740000</v>
      </c>
      <c r="L66" s="3">
        <f t="shared" si="2"/>
        <v>1650859220018.1006</v>
      </c>
      <c r="M66" s="3">
        <f t="shared" si="2"/>
        <v>1560131893595.2734</v>
      </c>
      <c r="N66" s="3">
        <f t="shared" si="3"/>
        <v>45056566.671374917</v>
      </c>
      <c r="O66" s="3">
        <f t="shared" si="4"/>
        <v>750699649.1224066</v>
      </c>
      <c r="Q66" s="12">
        <v>112336538</v>
      </c>
      <c r="S66" s="13">
        <f t="shared" si="5"/>
        <v>127934.50818290305</v>
      </c>
      <c r="T66" s="13">
        <f t="shared" si="6"/>
        <v>14695.656902103397</v>
      </c>
      <c r="U66" s="13">
        <f t="shared" si="7"/>
        <v>13888.018283020912</v>
      </c>
      <c r="V66" s="13">
        <f t="shared" si="8"/>
        <v>0.40108559043696823</v>
      </c>
      <c r="W66" s="13">
        <f t="shared" si="9"/>
        <v>6.6825955516130167</v>
      </c>
      <c r="Y66">
        <f t="shared" si="10"/>
        <v>11.75927375714069</v>
      </c>
      <c r="Z66">
        <f t="shared" si="10"/>
        <v>9.5953072802767174</v>
      </c>
      <c r="AA66">
        <f t="shared" si="10"/>
        <v>9.5387817533610235</v>
      </c>
      <c r="AB66">
        <f t="shared" si="10"/>
        <v>-0.91358043196496941</v>
      </c>
      <c r="AC66">
        <f t="shared" si="11"/>
        <v>1.8995064677110549</v>
      </c>
    </row>
    <row r="67" spans="1:29" ht="18" x14ac:dyDescent="0.2">
      <c r="A67" s="2">
        <v>66</v>
      </c>
      <c r="B67" s="2">
        <v>2010</v>
      </c>
      <c r="C67" s="2">
        <v>2</v>
      </c>
      <c r="D67" s="3">
        <v>14998411.775</v>
      </c>
      <c r="E67" s="3">
        <v>1649051.7026284758</v>
      </c>
      <c r="F67" s="3">
        <v>1577606.7531173597</v>
      </c>
      <c r="G67" s="3">
        <v>45992.64850410456</v>
      </c>
      <c r="H67" s="3">
        <v>831113.88076429919</v>
      </c>
      <c r="K67" s="3">
        <f t="shared" ref="K67:M97" si="12">D67*$I$1</f>
        <v>14998411775000</v>
      </c>
      <c r="L67" s="3">
        <f t="shared" si="12"/>
        <v>1649051702628.4758</v>
      </c>
      <c r="M67" s="3">
        <f t="shared" si="12"/>
        <v>1577606753117.3596</v>
      </c>
      <c r="N67" s="3">
        <f t="shared" ref="N67:N97" si="13">G67*$J$1</f>
        <v>45992648.504104562</v>
      </c>
      <c r="O67" s="3">
        <f t="shared" ref="O67:O97" si="14">H67*$J$1</f>
        <v>831113880.76429915</v>
      </c>
      <c r="Q67" s="12">
        <v>112336538</v>
      </c>
      <c r="S67" s="13">
        <f t="shared" ref="S67:S97" si="15">K67/Q67</f>
        <v>133513.20987833897</v>
      </c>
      <c r="T67" s="13">
        <f t="shared" ref="T67:T97" si="16">L67/Q67</f>
        <v>14679.566701872865</v>
      </c>
      <c r="U67" s="13">
        <f t="shared" ref="U67:U97" si="17">M67/Q67</f>
        <v>14043.576392903969</v>
      </c>
      <c r="V67" s="13">
        <f t="shared" ref="V67:V97" si="18">N67/Q67</f>
        <v>0.40941842541119222</v>
      </c>
      <c r="W67" s="13">
        <f t="shared" ref="W67:W97" si="19">O67/Q67</f>
        <v>7.3984288243269445</v>
      </c>
      <c r="Y67">
        <f t="shared" ref="Y67:AB97" si="20">LN(S67)</f>
        <v>11.801955702326715</v>
      </c>
      <c r="Z67">
        <f t="shared" si="20"/>
        <v>9.5942117855116997</v>
      </c>
      <c r="AA67">
        <f t="shared" si="20"/>
        <v>9.5499203739812337</v>
      </c>
      <c r="AB67">
        <f t="shared" si="20"/>
        <v>-0.893017600878107</v>
      </c>
      <c r="AC67">
        <f t="shared" si="11"/>
        <v>2.0012676566299223</v>
      </c>
    </row>
    <row r="68" spans="1:29" ht="18" x14ac:dyDescent="0.2">
      <c r="A68" s="2">
        <v>67</v>
      </c>
      <c r="B68" s="2">
        <v>2010</v>
      </c>
      <c r="C68" s="2">
        <v>3</v>
      </c>
      <c r="D68" s="3">
        <v>14921462.211999999</v>
      </c>
      <c r="E68" s="3">
        <v>1677550.3089750425</v>
      </c>
      <c r="F68" s="3">
        <v>1641310.0555431675</v>
      </c>
      <c r="G68" s="3">
        <v>49061.285399429878</v>
      </c>
      <c r="H68" s="3">
        <v>843247.13336985034</v>
      </c>
      <c r="K68" s="3">
        <f t="shared" si="12"/>
        <v>14921462212000</v>
      </c>
      <c r="L68" s="3">
        <f t="shared" si="12"/>
        <v>1677550308975.0425</v>
      </c>
      <c r="M68" s="3">
        <f t="shared" si="12"/>
        <v>1641310055543.1675</v>
      </c>
      <c r="N68" s="3">
        <f t="shared" si="13"/>
        <v>49061285.39942988</v>
      </c>
      <c r="O68" s="3">
        <f t="shared" si="14"/>
        <v>843247133.3698504</v>
      </c>
      <c r="Q68" s="12">
        <v>112336538</v>
      </c>
      <c r="S68" s="13">
        <f t="shared" si="15"/>
        <v>132828.21847331632</v>
      </c>
      <c r="T68" s="13">
        <f t="shared" si="16"/>
        <v>14933.25625697173</v>
      </c>
      <c r="U68" s="13">
        <f t="shared" si="17"/>
        <v>14610.651928254791</v>
      </c>
      <c r="V68" s="13">
        <f t="shared" si="18"/>
        <v>0.43673488851356518</v>
      </c>
      <c r="W68" s="13">
        <f t="shared" si="19"/>
        <v>7.5064368938434827</v>
      </c>
      <c r="Y68">
        <f t="shared" si="20"/>
        <v>11.796811981955873</v>
      </c>
      <c r="Z68">
        <f t="shared" si="20"/>
        <v>9.6113459683581475</v>
      </c>
      <c r="AA68">
        <f t="shared" si="20"/>
        <v>9.5895061258063485</v>
      </c>
      <c r="AB68">
        <f t="shared" si="20"/>
        <v>-0.82842893042101851</v>
      </c>
      <c r="AC68">
        <f t="shared" si="11"/>
        <v>2.0157609049666347</v>
      </c>
    </row>
    <row r="69" spans="1:29" ht="18" x14ac:dyDescent="0.2">
      <c r="A69" s="2">
        <v>68</v>
      </c>
      <c r="B69" s="2">
        <v>2010</v>
      </c>
      <c r="C69" s="2">
        <v>4</v>
      </c>
      <c r="D69" s="3">
        <v>15499585.057</v>
      </c>
      <c r="E69" s="3">
        <v>1703779.8218437959</v>
      </c>
      <c r="F69" s="3">
        <v>1699299.4757515446</v>
      </c>
      <c r="G69" s="3">
        <v>50328.792125962245</v>
      </c>
      <c r="H69" s="3">
        <v>856835.33260022488</v>
      </c>
      <c r="K69" s="3">
        <f t="shared" si="12"/>
        <v>15499585057000</v>
      </c>
      <c r="L69" s="3">
        <f t="shared" si="12"/>
        <v>1703779821843.7959</v>
      </c>
      <c r="M69" s="3">
        <f t="shared" si="12"/>
        <v>1699299475751.5447</v>
      </c>
      <c r="N69" s="3">
        <f t="shared" si="13"/>
        <v>50328792.125962242</v>
      </c>
      <c r="O69" s="3">
        <f t="shared" si="14"/>
        <v>856835332.60022485</v>
      </c>
      <c r="Q69" s="12">
        <v>112336538</v>
      </c>
      <c r="S69" s="13">
        <f t="shared" si="15"/>
        <v>137974.56582648115</v>
      </c>
      <c r="T69" s="13">
        <f t="shared" si="16"/>
        <v>15166.746743110383</v>
      </c>
      <c r="U69" s="13">
        <f t="shared" si="17"/>
        <v>15126.863494329376</v>
      </c>
      <c r="V69" s="13">
        <f t="shared" si="18"/>
        <v>0.44801800929598029</v>
      </c>
      <c r="W69" s="13">
        <f t="shared" si="19"/>
        <v>7.6273966409773539</v>
      </c>
      <c r="Y69">
        <f t="shared" si="20"/>
        <v>11.834824641547767</v>
      </c>
      <c r="Z69">
        <f t="shared" si="20"/>
        <v>9.6268605960225138</v>
      </c>
      <c r="AA69">
        <f t="shared" si="20"/>
        <v>9.6242274815464306</v>
      </c>
      <c r="AB69">
        <f t="shared" si="20"/>
        <v>-0.80292184805373834</v>
      </c>
      <c r="AC69">
        <f t="shared" si="11"/>
        <v>2.0317465866781137</v>
      </c>
    </row>
    <row r="70" spans="1:29" ht="18" x14ac:dyDescent="0.2">
      <c r="A70" s="2">
        <v>69</v>
      </c>
      <c r="B70" s="2">
        <v>2011</v>
      </c>
      <c r="C70" s="2">
        <v>1</v>
      </c>
      <c r="D70" s="3">
        <v>14902716.356000001</v>
      </c>
      <c r="E70" s="3">
        <v>1720423.3828630543</v>
      </c>
      <c r="F70" s="3">
        <v>1725369.2745915339</v>
      </c>
      <c r="G70" s="3">
        <v>39791.446440326858</v>
      </c>
      <c r="H70" s="3">
        <v>801437.56765797664</v>
      </c>
      <c r="K70" s="3">
        <f t="shared" si="12"/>
        <v>14902716356000</v>
      </c>
      <c r="L70" s="3">
        <f t="shared" si="12"/>
        <v>1720423382863.0542</v>
      </c>
      <c r="M70" s="3">
        <f t="shared" si="12"/>
        <v>1725369274591.5339</v>
      </c>
      <c r="N70" s="3">
        <f t="shared" si="13"/>
        <v>39791446.440326855</v>
      </c>
      <c r="O70" s="3">
        <f t="shared" si="14"/>
        <v>801437567.65797663</v>
      </c>
      <c r="Q70" s="12">
        <v>112336538</v>
      </c>
      <c r="S70" s="13">
        <f t="shared" si="15"/>
        <v>132661.34617750105</v>
      </c>
      <c r="T70" s="13">
        <f t="shared" si="16"/>
        <v>15314.904780696146</v>
      </c>
      <c r="U70" s="13">
        <f t="shared" si="17"/>
        <v>15358.932234421662</v>
      </c>
      <c r="V70" s="13">
        <f t="shared" si="18"/>
        <v>0.35421642102168799</v>
      </c>
      <c r="W70" s="13">
        <f t="shared" si="19"/>
        <v>7.1342555318731344</v>
      </c>
      <c r="Y70">
        <f t="shared" si="20"/>
        <v>11.79555489060458</v>
      </c>
      <c r="Z70">
        <f t="shared" si="20"/>
        <v>9.6365818018591138</v>
      </c>
      <c r="AA70">
        <f t="shared" si="20"/>
        <v>9.6394524882971417</v>
      </c>
      <c r="AB70">
        <f t="shared" si="20"/>
        <v>-1.0378471938337051</v>
      </c>
      <c r="AC70">
        <f t="shared" si="11"/>
        <v>1.9649079051728662</v>
      </c>
    </row>
    <row r="71" spans="1:29" ht="18" x14ac:dyDescent="0.2">
      <c r="A71" s="2">
        <v>70</v>
      </c>
      <c r="B71" s="2">
        <v>2011</v>
      </c>
      <c r="C71" s="2">
        <v>2</v>
      </c>
      <c r="D71" s="3">
        <v>15413024.593</v>
      </c>
      <c r="E71" s="3">
        <v>1817182.9301958284</v>
      </c>
      <c r="F71" s="3">
        <v>1699445.9272707356</v>
      </c>
      <c r="G71" s="3">
        <v>41864.768167650378</v>
      </c>
      <c r="H71" s="3">
        <v>828138.66955972614</v>
      </c>
      <c r="K71" s="3">
        <f t="shared" si="12"/>
        <v>15413024593000</v>
      </c>
      <c r="L71" s="3">
        <f t="shared" si="12"/>
        <v>1817182930195.8284</v>
      </c>
      <c r="M71" s="3">
        <f t="shared" si="12"/>
        <v>1699445927270.7356</v>
      </c>
      <c r="N71" s="3">
        <f t="shared" si="13"/>
        <v>41864768.167650379</v>
      </c>
      <c r="O71" s="3">
        <f t="shared" si="14"/>
        <v>828138669.55972612</v>
      </c>
      <c r="Q71" s="12">
        <v>112336538</v>
      </c>
      <c r="S71" s="13">
        <f t="shared" si="15"/>
        <v>137204.01987997885</v>
      </c>
      <c r="T71" s="13">
        <f t="shared" si="16"/>
        <v>16176.241163812867</v>
      </c>
      <c r="U71" s="13">
        <f t="shared" si="17"/>
        <v>15128.167179860355</v>
      </c>
      <c r="V71" s="13">
        <f t="shared" si="18"/>
        <v>0.37267276447179082</v>
      </c>
      <c r="W71" s="13">
        <f t="shared" si="19"/>
        <v>7.3719440202058397</v>
      </c>
      <c r="Y71">
        <f t="shared" si="20"/>
        <v>11.829224293261458</v>
      </c>
      <c r="Z71">
        <f t="shared" si="20"/>
        <v>9.6912988498912593</v>
      </c>
      <c r="AA71">
        <f t="shared" si="20"/>
        <v>9.6243136612992011</v>
      </c>
      <c r="AB71">
        <f t="shared" si="20"/>
        <v>-0.98705455144351184</v>
      </c>
      <c r="AC71">
        <f t="shared" si="11"/>
        <v>1.9976814462092718</v>
      </c>
    </row>
    <row r="72" spans="1:29" ht="18" x14ac:dyDescent="0.2">
      <c r="A72" s="2">
        <v>71</v>
      </c>
      <c r="B72" s="2">
        <v>2011</v>
      </c>
      <c r="C72" s="2">
        <v>3</v>
      </c>
      <c r="D72" s="3">
        <v>15525999.367000001</v>
      </c>
      <c r="E72" s="3">
        <v>1922700.7748954084</v>
      </c>
      <c r="F72" s="3">
        <v>1762920.3323664642</v>
      </c>
      <c r="G72" s="3">
        <v>46798.922170363781</v>
      </c>
      <c r="H72" s="3">
        <v>834957.68698449689</v>
      </c>
      <c r="K72" s="3">
        <f t="shared" si="12"/>
        <v>15525999367000</v>
      </c>
      <c r="L72" s="3">
        <f t="shared" si="12"/>
        <v>1922700774895.4084</v>
      </c>
      <c r="M72" s="3">
        <f t="shared" si="12"/>
        <v>1762920332366.4641</v>
      </c>
      <c r="N72" s="3">
        <f t="shared" si="13"/>
        <v>46798922.170363784</v>
      </c>
      <c r="O72" s="3">
        <f t="shared" si="14"/>
        <v>834957686.98449683</v>
      </c>
      <c r="Q72" s="12">
        <v>112336538</v>
      </c>
      <c r="S72" s="13">
        <f t="shared" si="15"/>
        <v>138209.70134400972</v>
      </c>
      <c r="T72" s="13">
        <f t="shared" si="16"/>
        <v>17115.542361608193</v>
      </c>
      <c r="U72" s="13">
        <f t="shared" si="17"/>
        <v>15693.205111648216</v>
      </c>
      <c r="V72" s="13">
        <f t="shared" si="18"/>
        <v>0.41659573103778386</v>
      </c>
      <c r="W72" s="13">
        <f t="shared" si="19"/>
        <v>7.43264570770818</v>
      </c>
      <c r="Y72">
        <f t="shared" si="20"/>
        <v>11.836527385710198</v>
      </c>
      <c r="Z72">
        <f t="shared" si="20"/>
        <v>9.7477422397177094</v>
      </c>
      <c r="AA72">
        <f t="shared" si="20"/>
        <v>9.6609831022170045</v>
      </c>
      <c r="AB72">
        <f t="shared" si="20"/>
        <v>-0.87563899735663042</v>
      </c>
      <c r="AC72">
        <f t="shared" si="11"/>
        <v>2.0058818798295657</v>
      </c>
    </row>
    <row r="73" spans="1:29" ht="18" x14ac:dyDescent="0.2">
      <c r="A73" s="2">
        <v>72</v>
      </c>
      <c r="B73" s="2">
        <v>2011</v>
      </c>
      <c r="C73" s="2">
        <v>4</v>
      </c>
      <c r="D73" s="3">
        <v>16139594.088</v>
      </c>
      <c r="E73" s="3">
        <v>2019409.7735456342</v>
      </c>
      <c r="F73" s="3">
        <v>1801511.9579995195</v>
      </c>
      <c r="G73" s="3">
        <v>49786.44200709759</v>
      </c>
      <c r="H73" s="3">
        <v>893582.78403048881</v>
      </c>
      <c r="K73" s="3">
        <f t="shared" si="12"/>
        <v>16139594088000</v>
      </c>
      <c r="L73" s="3">
        <f t="shared" si="12"/>
        <v>2019409773545.6343</v>
      </c>
      <c r="M73" s="3">
        <f t="shared" si="12"/>
        <v>1801511957999.5195</v>
      </c>
      <c r="N73" s="3">
        <f t="shared" si="13"/>
        <v>49786442.007097587</v>
      </c>
      <c r="O73" s="3">
        <f t="shared" si="14"/>
        <v>893582784.03048885</v>
      </c>
      <c r="Q73" s="12">
        <v>112336538</v>
      </c>
      <c r="S73" s="13">
        <f t="shared" si="15"/>
        <v>143671.81306584328</v>
      </c>
      <c r="T73" s="13">
        <f t="shared" si="16"/>
        <v>17976.428769289956</v>
      </c>
      <c r="U73" s="13">
        <f t="shared" si="17"/>
        <v>16036.740939973773</v>
      </c>
      <c r="V73" s="13">
        <f t="shared" si="18"/>
        <v>0.44319010442619822</v>
      </c>
      <c r="W73" s="13">
        <f t="shared" si="19"/>
        <v>7.9545159566025516</v>
      </c>
      <c r="Y73">
        <f t="shared" si="20"/>
        <v>11.875286901580203</v>
      </c>
      <c r="Z73">
        <f t="shared" si="20"/>
        <v>9.7968166658999039</v>
      </c>
      <c r="AA73">
        <f t="shared" si="20"/>
        <v>9.6826376774825782</v>
      </c>
      <c r="AB73">
        <f t="shared" si="20"/>
        <v>-0.81375647135654361</v>
      </c>
      <c r="AC73">
        <f t="shared" si="11"/>
        <v>2.0737398122455004</v>
      </c>
    </row>
    <row r="74" spans="1:29" ht="18" x14ac:dyDescent="0.2">
      <c r="A74" s="2">
        <v>73</v>
      </c>
      <c r="B74" s="2">
        <v>2012</v>
      </c>
      <c r="C74" s="2">
        <v>1</v>
      </c>
      <c r="D74" s="3">
        <v>15619905.24</v>
      </c>
      <c r="E74" s="3">
        <v>2053971.4411647562</v>
      </c>
      <c r="F74" s="3">
        <v>1799426.7967837704</v>
      </c>
      <c r="G74" s="3">
        <v>44966.713260859033</v>
      </c>
      <c r="H74" s="3">
        <v>859426.47271668026</v>
      </c>
      <c r="K74" s="3">
        <f t="shared" si="12"/>
        <v>15619905240000</v>
      </c>
      <c r="L74" s="3">
        <f t="shared" si="12"/>
        <v>2053971441164.7561</v>
      </c>
      <c r="M74" s="3">
        <f t="shared" si="12"/>
        <v>1799426796783.7705</v>
      </c>
      <c r="N74" s="3">
        <f t="shared" si="13"/>
        <v>44966713.260859035</v>
      </c>
      <c r="O74" s="3">
        <f t="shared" si="14"/>
        <v>859426472.71668029</v>
      </c>
      <c r="Q74" s="12">
        <v>112336538</v>
      </c>
      <c r="S74" s="13">
        <f t="shared" si="15"/>
        <v>139045.6348227502</v>
      </c>
      <c r="T74" s="13">
        <f t="shared" si="16"/>
        <v>18284.090623878368</v>
      </c>
      <c r="U74" s="13">
        <f t="shared" si="17"/>
        <v>16018.179203490947</v>
      </c>
      <c r="V74" s="13">
        <f t="shared" si="18"/>
        <v>0.40028573126277966</v>
      </c>
      <c r="W74" s="13">
        <f t="shared" si="19"/>
        <v>7.6504625121764063</v>
      </c>
      <c r="Y74">
        <f t="shared" si="20"/>
        <v>11.842557466308865</v>
      </c>
      <c r="Z74">
        <f t="shared" si="20"/>
        <v>9.8137865958973673</v>
      </c>
      <c r="AA74">
        <f t="shared" si="20"/>
        <v>9.6814795564531444</v>
      </c>
      <c r="AB74">
        <f t="shared" si="20"/>
        <v>-0.9155766587281301</v>
      </c>
      <c r="AC74">
        <f t="shared" si="11"/>
        <v>2.0347661051188934</v>
      </c>
    </row>
    <row r="75" spans="1:29" ht="18" x14ac:dyDescent="0.2">
      <c r="A75" s="2">
        <v>74</v>
      </c>
      <c r="B75" s="2">
        <v>2012</v>
      </c>
      <c r="C75" s="2">
        <v>2</v>
      </c>
      <c r="D75" s="3">
        <v>16027623.698999999</v>
      </c>
      <c r="E75" s="3">
        <v>2157253.3116462133</v>
      </c>
      <c r="F75" s="3">
        <v>1877968.6300240674</v>
      </c>
      <c r="G75" s="3">
        <v>52279.019448502419</v>
      </c>
      <c r="H75" s="3">
        <v>944343.22218645934</v>
      </c>
      <c r="K75" s="3">
        <f t="shared" si="12"/>
        <v>16027623699000</v>
      </c>
      <c r="L75" s="3">
        <f t="shared" si="12"/>
        <v>2157253311646.2134</v>
      </c>
      <c r="M75" s="3">
        <f t="shared" si="12"/>
        <v>1877968630024.0674</v>
      </c>
      <c r="N75" s="3">
        <f t="shared" si="13"/>
        <v>52279019.448502421</v>
      </c>
      <c r="O75" s="3">
        <f t="shared" si="14"/>
        <v>944343222.1864593</v>
      </c>
      <c r="Q75" s="12">
        <v>112336538</v>
      </c>
      <c r="S75" s="13">
        <f t="shared" si="15"/>
        <v>142675.07245950555</v>
      </c>
      <c r="T75" s="13">
        <f t="shared" si="16"/>
        <v>19203.487574507712</v>
      </c>
      <c r="U75" s="13">
        <f t="shared" si="17"/>
        <v>16717.344716676842</v>
      </c>
      <c r="V75" s="13">
        <f t="shared" si="18"/>
        <v>0.46537858811798544</v>
      </c>
      <c r="W75" s="13">
        <f t="shared" si="19"/>
        <v>8.4063764025419694</v>
      </c>
      <c r="Y75">
        <f t="shared" si="20"/>
        <v>11.868325103268845</v>
      </c>
      <c r="Z75">
        <f t="shared" si="20"/>
        <v>9.8628471860261175</v>
      </c>
      <c r="AA75">
        <f t="shared" si="20"/>
        <v>9.7242020652160441</v>
      </c>
      <c r="AB75">
        <f t="shared" si="20"/>
        <v>-0.76490403665408979</v>
      </c>
      <c r="AC75">
        <f t="shared" si="11"/>
        <v>2.128990513422679</v>
      </c>
    </row>
    <row r="76" spans="1:29" ht="18" x14ac:dyDescent="0.2">
      <c r="A76" s="2">
        <v>75</v>
      </c>
      <c r="B76" s="2">
        <v>2012</v>
      </c>
      <c r="C76" s="2">
        <v>3</v>
      </c>
      <c r="D76" s="3">
        <v>15952850.626</v>
      </c>
      <c r="E76" s="3">
        <v>2248005.1584411971</v>
      </c>
      <c r="F76" s="3">
        <v>1949229.9416069633</v>
      </c>
      <c r="G76" s="3">
        <v>52017.845250383783</v>
      </c>
      <c r="H76" s="3">
        <v>909785.87361247838</v>
      </c>
      <c r="K76" s="3">
        <f t="shared" si="12"/>
        <v>15952850626000</v>
      </c>
      <c r="L76" s="3">
        <f t="shared" si="12"/>
        <v>2248005158441.1973</v>
      </c>
      <c r="M76" s="3">
        <f t="shared" si="12"/>
        <v>1949229941606.9634</v>
      </c>
      <c r="N76" s="3">
        <f t="shared" si="13"/>
        <v>52017845.250383787</v>
      </c>
      <c r="O76" s="3">
        <f t="shared" si="14"/>
        <v>909785873.61247838</v>
      </c>
      <c r="Q76" s="12">
        <v>112336538</v>
      </c>
      <c r="S76" s="13">
        <f t="shared" si="15"/>
        <v>142009.45578365607</v>
      </c>
      <c r="T76" s="13">
        <f t="shared" si="16"/>
        <v>20011.344469607895</v>
      </c>
      <c r="U76" s="13">
        <f t="shared" si="17"/>
        <v>17351.700313276197</v>
      </c>
      <c r="V76" s="13">
        <f t="shared" si="18"/>
        <v>0.46305366158234096</v>
      </c>
      <c r="W76" s="13">
        <f t="shared" si="19"/>
        <v>8.0987529953297859</v>
      </c>
      <c r="Y76">
        <f t="shared" si="20"/>
        <v>11.863648924392127</v>
      </c>
      <c r="Z76">
        <f t="shared" si="20"/>
        <v>9.9040546152060926</v>
      </c>
      <c r="AA76">
        <f t="shared" si="20"/>
        <v>9.761445781338443</v>
      </c>
      <c r="AB76">
        <f t="shared" si="20"/>
        <v>-0.76991233186588282</v>
      </c>
      <c r="AC76">
        <f t="shared" si="11"/>
        <v>2.0917100986328379</v>
      </c>
    </row>
    <row r="77" spans="1:29" ht="18" x14ac:dyDescent="0.2">
      <c r="A77" s="2">
        <v>76</v>
      </c>
      <c r="B77" s="2">
        <v>2012</v>
      </c>
      <c r="C77" s="2">
        <v>4</v>
      </c>
      <c r="D77" s="3">
        <v>16638515.038000001</v>
      </c>
      <c r="E77" s="3">
        <v>2336757.6044701803</v>
      </c>
      <c r="F77" s="3">
        <v>1970430.2337933325</v>
      </c>
      <c r="G77" s="3">
        <v>55659.434908045012</v>
      </c>
      <c r="H77" s="3">
        <v>946353.75808047527</v>
      </c>
      <c r="K77" s="3">
        <f t="shared" si="12"/>
        <v>16638515038000</v>
      </c>
      <c r="L77" s="3">
        <f t="shared" si="12"/>
        <v>2336757604470.1802</v>
      </c>
      <c r="M77" s="3">
        <f t="shared" si="12"/>
        <v>1970430233793.3325</v>
      </c>
      <c r="N77" s="3">
        <f t="shared" si="13"/>
        <v>55659434.908045009</v>
      </c>
      <c r="O77" s="3">
        <f t="shared" si="14"/>
        <v>946353758.08047521</v>
      </c>
      <c r="Q77" s="12">
        <v>112336538</v>
      </c>
      <c r="S77" s="13">
        <f t="shared" si="15"/>
        <v>148113.11915273729</v>
      </c>
      <c r="T77" s="13">
        <f t="shared" si="16"/>
        <v>20801.403052586331</v>
      </c>
      <c r="U77" s="13">
        <f t="shared" si="17"/>
        <v>17540.421566074365</v>
      </c>
      <c r="V77" s="13">
        <f t="shared" si="18"/>
        <v>0.49547044887608171</v>
      </c>
      <c r="W77" s="13">
        <f t="shared" si="19"/>
        <v>8.424273837604602</v>
      </c>
      <c r="Y77">
        <f t="shared" si="20"/>
        <v>11.905731579403117</v>
      </c>
      <c r="Z77">
        <f t="shared" si="20"/>
        <v>9.9427757178657252</v>
      </c>
      <c r="AA77">
        <f t="shared" si="20"/>
        <v>9.7722633001911898</v>
      </c>
      <c r="AB77">
        <f t="shared" si="20"/>
        <v>-0.70224756598939619</v>
      </c>
      <c r="AC77">
        <f t="shared" si="11"/>
        <v>2.1311172811414916</v>
      </c>
    </row>
    <row r="78" spans="1:29" ht="18" x14ac:dyDescent="0.2">
      <c r="A78" s="2">
        <v>77</v>
      </c>
      <c r="B78" s="2">
        <v>2013</v>
      </c>
      <c r="C78" s="2">
        <v>1</v>
      </c>
      <c r="D78" s="3">
        <v>15719443.112</v>
      </c>
      <c r="E78" s="3">
        <v>2348405.1307379776</v>
      </c>
      <c r="F78" s="3">
        <v>2004880.3962597784</v>
      </c>
      <c r="G78" s="3">
        <v>52343.520352840234</v>
      </c>
      <c r="H78" s="3">
        <v>855597.27256260102</v>
      </c>
      <c r="K78" s="3">
        <f t="shared" si="12"/>
        <v>15719443112000</v>
      </c>
      <c r="L78" s="3">
        <f t="shared" si="12"/>
        <v>2348405130737.9775</v>
      </c>
      <c r="M78" s="3">
        <f t="shared" si="12"/>
        <v>2004880396259.7783</v>
      </c>
      <c r="N78" s="3">
        <f t="shared" si="13"/>
        <v>52343520.352840237</v>
      </c>
      <c r="O78" s="3">
        <f t="shared" si="14"/>
        <v>855597272.56260097</v>
      </c>
      <c r="Q78" s="12">
        <v>112336538</v>
      </c>
      <c r="S78" s="13">
        <f t="shared" si="15"/>
        <v>139931.7033608424</v>
      </c>
      <c r="T78" s="13">
        <f t="shared" si="16"/>
        <v>20905.08727212136</v>
      </c>
      <c r="U78" s="13">
        <f t="shared" si="17"/>
        <v>17847.090821507943</v>
      </c>
      <c r="V78" s="13">
        <f t="shared" si="18"/>
        <v>0.4659527637645397</v>
      </c>
      <c r="W78" s="13">
        <f t="shared" si="19"/>
        <v>7.6163756494133814</v>
      </c>
      <c r="Y78">
        <f t="shared" si="20"/>
        <v>11.848909749425305</v>
      </c>
      <c r="Z78">
        <f t="shared" si="20"/>
        <v>9.9477478184828065</v>
      </c>
      <c r="AA78">
        <f t="shared" si="20"/>
        <v>9.7895957947380037</v>
      </c>
      <c r="AB78">
        <f t="shared" si="20"/>
        <v>-0.76367101530644821</v>
      </c>
      <c r="AC78">
        <f t="shared" si="11"/>
        <v>2.0303006199876821</v>
      </c>
    </row>
    <row r="79" spans="1:29" ht="18" x14ac:dyDescent="0.2">
      <c r="A79" s="2">
        <v>78</v>
      </c>
      <c r="B79" s="2">
        <v>2013</v>
      </c>
      <c r="C79" s="2">
        <v>2</v>
      </c>
      <c r="D79" s="3">
        <v>16361495.537</v>
      </c>
      <c r="E79" s="3">
        <v>2402406.2568072784</v>
      </c>
      <c r="F79" s="3">
        <v>2052053.3154443221</v>
      </c>
      <c r="G79" s="3">
        <v>54786.958872728661</v>
      </c>
      <c r="H79" s="3">
        <v>945320.6676575786</v>
      </c>
      <c r="K79" s="3">
        <f t="shared" si="12"/>
        <v>16361495537000</v>
      </c>
      <c r="L79" s="3">
        <f t="shared" si="12"/>
        <v>2402406256807.2783</v>
      </c>
      <c r="M79" s="3">
        <f t="shared" si="12"/>
        <v>2052053315444.322</v>
      </c>
      <c r="N79" s="3">
        <f t="shared" si="13"/>
        <v>54786958.872728661</v>
      </c>
      <c r="O79" s="3">
        <f t="shared" si="14"/>
        <v>945320667.65757859</v>
      </c>
      <c r="Q79" s="12">
        <v>112336538</v>
      </c>
      <c r="S79" s="13">
        <f t="shared" si="15"/>
        <v>145647.14053231728</v>
      </c>
      <c r="T79" s="13">
        <f t="shared" si="16"/>
        <v>21385.795748906545</v>
      </c>
      <c r="U79" s="13">
        <f t="shared" si="17"/>
        <v>18267.015807842698</v>
      </c>
      <c r="V79" s="13">
        <f t="shared" si="18"/>
        <v>0.48770382146482616</v>
      </c>
      <c r="W79" s="13">
        <f t="shared" si="19"/>
        <v>8.4150774493119815</v>
      </c>
      <c r="Y79">
        <f t="shared" si="20"/>
        <v>11.888942129735661</v>
      </c>
      <c r="Z79">
        <f t="shared" si="20"/>
        <v>9.9704822305792575</v>
      </c>
      <c r="AA79">
        <f t="shared" si="20"/>
        <v>9.8128522976533663</v>
      </c>
      <c r="AB79">
        <f t="shared" si="20"/>
        <v>-0.71804698060926253</v>
      </c>
      <c r="AC79">
        <f t="shared" si="11"/>
        <v>2.1300250313213875</v>
      </c>
    </row>
    <row r="80" spans="1:29" ht="18" x14ac:dyDescent="0.2">
      <c r="A80" s="2">
        <v>79</v>
      </c>
      <c r="B80" s="2">
        <v>2013</v>
      </c>
      <c r="C80" s="2">
        <v>3</v>
      </c>
      <c r="D80" s="3">
        <v>16185973.620999999</v>
      </c>
      <c r="E80" s="3">
        <v>2491357.3096449506</v>
      </c>
      <c r="F80" s="3">
        <v>2106946.4470744911</v>
      </c>
      <c r="G80" s="3">
        <v>58203.255210121766</v>
      </c>
      <c r="H80" s="3">
        <v>957127.60830226855</v>
      </c>
      <c r="K80" s="3">
        <f t="shared" si="12"/>
        <v>16185973621000</v>
      </c>
      <c r="L80" s="3">
        <f t="shared" si="12"/>
        <v>2491357309644.9507</v>
      </c>
      <c r="M80" s="3">
        <f t="shared" si="12"/>
        <v>2106946447074.491</v>
      </c>
      <c r="N80" s="3">
        <f t="shared" si="13"/>
        <v>58203255.210121766</v>
      </c>
      <c r="O80" s="3">
        <f t="shared" si="14"/>
        <v>957127608.30226851</v>
      </c>
      <c r="Q80" s="12">
        <v>112336538</v>
      </c>
      <c r="S80" s="13">
        <f t="shared" si="15"/>
        <v>144084.67546863513</v>
      </c>
      <c r="T80" s="13">
        <f t="shared" si="16"/>
        <v>22177.622294581935</v>
      </c>
      <c r="U80" s="13">
        <f t="shared" si="17"/>
        <v>18755.664760422747</v>
      </c>
      <c r="V80" s="13">
        <f t="shared" si="18"/>
        <v>0.51811508745375223</v>
      </c>
      <c r="W80" s="13">
        <f t="shared" si="19"/>
        <v>8.5201807474453997</v>
      </c>
      <c r="Y80">
        <f t="shared" si="20"/>
        <v>11.878156429827461</v>
      </c>
      <c r="Z80">
        <f t="shared" si="20"/>
        <v>10.006839054733362</v>
      </c>
      <c r="AA80">
        <f t="shared" si="20"/>
        <v>9.8392511063252108</v>
      </c>
      <c r="AB80">
        <f t="shared" si="20"/>
        <v>-0.6575578848485637</v>
      </c>
      <c r="AC80">
        <f t="shared" si="11"/>
        <v>2.1424375551050971</v>
      </c>
    </row>
    <row r="81" spans="1:29" ht="18" x14ac:dyDescent="0.2">
      <c r="A81" s="2">
        <v>80</v>
      </c>
      <c r="B81" s="2">
        <v>2013</v>
      </c>
      <c r="C81" s="2">
        <v>4</v>
      </c>
      <c r="D81" s="3">
        <v>16841836.041999999</v>
      </c>
      <c r="E81" s="3">
        <v>2524466.948464307</v>
      </c>
      <c r="F81" s="3">
        <v>2157545.7402146971</v>
      </c>
      <c r="G81" s="3">
        <v>60078.172165953067</v>
      </c>
      <c r="H81" s="3">
        <v>1004991.4900395636</v>
      </c>
      <c r="K81" s="3">
        <f t="shared" si="12"/>
        <v>16841836042000</v>
      </c>
      <c r="L81" s="3">
        <f t="shared" si="12"/>
        <v>2524466948464.3071</v>
      </c>
      <c r="M81" s="3">
        <f t="shared" si="12"/>
        <v>2157545740214.697</v>
      </c>
      <c r="N81" s="3">
        <f t="shared" si="13"/>
        <v>60078172.16595307</v>
      </c>
      <c r="O81" s="3">
        <f t="shared" si="14"/>
        <v>1004991490.0395637</v>
      </c>
      <c r="Q81" s="12">
        <v>112336538</v>
      </c>
      <c r="S81" s="13">
        <f t="shared" si="15"/>
        <v>149923.04678287308</v>
      </c>
      <c r="T81" s="13">
        <f t="shared" si="16"/>
        <v>22472.358445515805</v>
      </c>
      <c r="U81" s="13">
        <f t="shared" si="17"/>
        <v>19206.090721922523</v>
      </c>
      <c r="V81" s="13">
        <f t="shared" si="18"/>
        <v>0.5348052667063059</v>
      </c>
      <c r="W81" s="13">
        <f t="shared" si="19"/>
        <v>8.9462565602614852</v>
      </c>
      <c r="Y81">
        <f t="shared" si="20"/>
        <v>11.917877419990353</v>
      </c>
      <c r="Z81">
        <f t="shared" si="20"/>
        <v>10.020041319418517</v>
      </c>
      <c r="AA81">
        <f t="shared" si="20"/>
        <v>9.8629827328107602</v>
      </c>
      <c r="AB81">
        <f t="shared" si="20"/>
        <v>-0.62585258581049552</v>
      </c>
      <c r="AC81">
        <f t="shared" si="11"/>
        <v>2.191235183367759</v>
      </c>
    </row>
    <row r="82" spans="1:29" ht="18" x14ac:dyDescent="0.2">
      <c r="A82" s="2">
        <v>81</v>
      </c>
      <c r="B82" s="2">
        <v>2014</v>
      </c>
      <c r="C82" s="2">
        <v>1</v>
      </c>
      <c r="D82" s="3">
        <v>16139077.078</v>
      </c>
      <c r="E82" s="3">
        <v>2476325.3804145451</v>
      </c>
      <c r="F82" s="3">
        <v>2117747.3313564435</v>
      </c>
      <c r="G82" s="3">
        <v>53865.770116113847</v>
      </c>
      <c r="H82" s="3">
        <v>927733.01365510898</v>
      </c>
      <c r="K82" s="3">
        <f t="shared" si="12"/>
        <v>16139077078000</v>
      </c>
      <c r="L82" s="3">
        <f t="shared" si="12"/>
        <v>2476325380414.5449</v>
      </c>
      <c r="M82" s="3">
        <f t="shared" si="12"/>
        <v>2117747331356.4434</v>
      </c>
      <c r="N82" s="3">
        <f t="shared" si="13"/>
        <v>53865770.116113849</v>
      </c>
      <c r="O82" s="3">
        <f t="shared" si="14"/>
        <v>927733013.65510893</v>
      </c>
      <c r="Q82" s="12">
        <v>112336538</v>
      </c>
      <c r="S82" s="13">
        <f t="shared" si="15"/>
        <v>143667.21073423146</v>
      </c>
      <c r="T82" s="13">
        <f t="shared" si="16"/>
        <v>22043.810718241511</v>
      </c>
      <c r="U82" s="13">
        <f t="shared" si="17"/>
        <v>18851.812322687416</v>
      </c>
      <c r="V82" s="13">
        <f t="shared" si="18"/>
        <v>0.47950356202105721</v>
      </c>
      <c r="W82" s="13">
        <f t="shared" si="19"/>
        <v>8.2585152629067924</v>
      </c>
      <c r="Y82">
        <f t="shared" si="20"/>
        <v>11.875254867423816</v>
      </c>
      <c r="Z82">
        <f t="shared" si="20"/>
        <v>10.000787148423052</v>
      </c>
      <c r="AA82">
        <f t="shared" si="20"/>
        <v>9.8443643326942265</v>
      </c>
      <c r="AB82">
        <f t="shared" si="20"/>
        <v>-0.73500395607089264</v>
      </c>
      <c r="AC82">
        <f t="shared" si="11"/>
        <v>2.1112448211224586</v>
      </c>
    </row>
    <row r="83" spans="1:29" ht="18" x14ac:dyDescent="0.2">
      <c r="A83" s="2">
        <v>82</v>
      </c>
      <c r="B83" s="2">
        <v>2014</v>
      </c>
      <c r="C83" s="2">
        <v>2</v>
      </c>
      <c r="D83" s="3">
        <v>16743309.721000001</v>
      </c>
      <c r="E83" s="3">
        <v>2530873.1077403533</v>
      </c>
      <c r="F83" s="3">
        <v>2130742.878433778</v>
      </c>
      <c r="G83" s="3">
        <v>55775.191690098567</v>
      </c>
      <c r="H83" s="3">
        <v>1021521.2434208357</v>
      </c>
      <c r="K83" s="3">
        <f t="shared" si="12"/>
        <v>16743309721000</v>
      </c>
      <c r="L83" s="3">
        <f t="shared" si="12"/>
        <v>2530873107740.3535</v>
      </c>
      <c r="M83" s="3">
        <f t="shared" si="12"/>
        <v>2130742878433.7778</v>
      </c>
      <c r="N83" s="3">
        <f t="shared" si="13"/>
        <v>55775191.690098569</v>
      </c>
      <c r="O83" s="3">
        <f t="shared" si="14"/>
        <v>1021521243.4208357</v>
      </c>
      <c r="Q83" s="12">
        <v>112336538</v>
      </c>
      <c r="S83" s="13">
        <f t="shared" si="15"/>
        <v>149045.98289293906</v>
      </c>
      <c r="T83" s="13">
        <f t="shared" si="16"/>
        <v>22529.384942772169</v>
      </c>
      <c r="U83" s="13">
        <f t="shared" si="17"/>
        <v>18967.496385136757</v>
      </c>
      <c r="V83" s="13">
        <f t="shared" si="18"/>
        <v>0.49650089528394198</v>
      </c>
      <c r="W83" s="13">
        <f t="shared" si="19"/>
        <v>9.0934015023752615</v>
      </c>
      <c r="Y83">
        <f t="shared" si="20"/>
        <v>11.912010147337044</v>
      </c>
      <c r="Z83">
        <f t="shared" si="20"/>
        <v>10.022575733576163</v>
      </c>
      <c r="AA83">
        <f t="shared" si="20"/>
        <v>9.8504820766302554</v>
      </c>
      <c r="AB83">
        <f t="shared" si="20"/>
        <v>-0.70016999230832</v>
      </c>
      <c r="AC83">
        <f t="shared" si="11"/>
        <v>2.2075490408745724</v>
      </c>
    </row>
    <row r="84" spans="1:29" ht="18" x14ac:dyDescent="0.2">
      <c r="A84" s="2">
        <v>83</v>
      </c>
      <c r="B84" s="2">
        <v>2014</v>
      </c>
      <c r="C84" s="2">
        <v>3</v>
      </c>
      <c r="D84" s="3">
        <v>16653202.217</v>
      </c>
      <c r="E84" s="3">
        <v>2574985.4748399719</v>
      </c>
      <c r="F84" s="3">
        <v>2175249.5235585188</v>
      </c>
      <c r="G84" s="3">
        <v>55929.244676969422</v>
      </c>
      <c r="H84" s="3">
        <v>1030035.1364887931</v>
      </c>
      <c r="K84" s="3">
        <f t="shared" si="12"/>
        <v>16653202217000</v>
      </c>
      <c r="L84" s="3">
        <f t="shared" si="12"/>
        <v>2574985474839.9717</v>
      </c>
      <c r="M84" s="3">
        <f t="shared" si="12"/>
        <v>2175249523558.5188</v>
      </c>
      <c r="N84" s="3">
        <f t="shared" si="13"/>
        <v>55929244.676969424</v>
      </c>
      <c r="O84" s="3">
        <f t="shared" si="14"/>
        <v>1030035136.488793</v>
      </c>
      <c r="Q84" s="12">
        <v>112336538</v>
      </c>
      <c r="S84" s="13">
        <f t="shared" si="15"/>
        <v>148243.861823479</v>
      </c>
      <c r="T84" s="13">
        <f t="shared" si="16"/>
        <v>22922.065435557321</v>
      </c>
      <c r="U84" s="13">
        <f t="shared" si="17"/>
        <v>19363.68667119258</v>
      </c>
      <c r="V84" s="13">
        <f t="shared" si="18"/>
        <v>0.49787224773625677</v>
      </c>
      <c r="W84" s="13">
        <f t="shared" si="19"/>
        <v>9.169190673196578</v>
      </c>
      <c r="Y84">
        <f t="shared" si="20"/>
        <v>11.906613911776683</v>
      </c>
      <c r="Z84">
        <f t="shared" si="20"/>
        <v>10.039855281757976</v>
      </c>
      <c r="AA84">
        <f t="shared" si="20"/>
        <v>9.8711547699326267</v>
      </c>
      <c r="AB84">
        <f t="shared" si="20"/>
        <v>-0.69741176551718653</v>
      </c>
      <c r="AC84">
        <f t="shared" si="11"/>
        <v>2.2158490242705167</v>
      </c>
    </row>
    <row r="85" spans="1:29" ht="18" x14ac:dyDescent="0.2">
      <c r="A85" s="2">
        <v>84</v>
      </c>
      <c r="B85" s="2">
        <v>2014</v>
      </c>
      <c r="C85" s="2">
        <v>4</v>
      </c>
      <c r="D85" s="3">
        <v>17425687.929000001</v>
      </c>
      <c r="E85" s="3">
        <v>2581317.3139589909</v>
      </c>
      <c r="F85" s="3">
        <v>2271363.615932466</v>
      </c>
      <c r="G85" s="3">
        <v>58988.798706565947</v>
      </c>
      <c r="H85" s="3">
        <v>1138179.5127014401</v>
      </c>
      <c r="K85" s="3">
        <f t="shared" si="12"/>
        <v>17425687929000.002</v>
      </c>
      <c r="L85" s="3">
        <f t="shared" si="12"/>
        <v>2581317313958.9907</v>
      </c>
      <c r="M85" s="3">
        <f t="shared" si="12"/>
        <v>2271363615932.4658</v>
      </c>
      <c r="N85" s="3">
        <f t="shared" si="13"/>
        <v>58988798.706565946</v>
      </c>
      <c r="O85" s="3">
        <f t="shared" si="14"/>
        <v>1138179512.7014401</v>
      </c>
      <c r="Q85" s="12">
        <v>112336538</v>
      </c>
      <c r="S85" s="13">
        <f t="shared" si="15"/>
        <v>155120.39305501833</v>
      </c>
      <c r="T85" s="13">
        <f t="shared" si="16"/>
        <v>22978.43034791575</v>
      </c>
      <c r="U85" s="13">
        <f t="shared" si="17"/>
        <v>20219.277328383272</v>
      </c>
      <c r="V85" s="13">
        <f t="shared" si="18"/>
        <v>0.52510785677377692</v>
      </c>
      <c r="W85" s="13">
        <f t="shared" si="19"/>
        <v>10.131872790146337</v>
      </c>
      <c r="Y85">
        <f t="shared" si="20"/>
        <v>11.951956823790439</v>
      </c>
      <c r="Z85">
        <f t="shared" si="20"/>
        <v>10.042311243931278</v>
      </c>
      <c r="AA85">
        <f t="shared" si="20"/>
        <v>9.9143917514997177</v>
      </c>
      <c r="AB85">
        <f t="shared" si="20"/>
        <v>-0.64415159601686223</v>
      </c>
      <c r="AC85">
        <f t="shared" si="11"/>
        <v>2.3156861768046237</v>
      </c>
    </row>
    <row r="86" spans="1:29" ht="18" x14ac:dyDescent="0.2">
      <c r="A86" s="2">
        <v>85</v>
      </c>
      <c r="B86" s="2">
        <v>2015</v>
      </c>
      <c r="C86" s="2">
        <v>1</v>
      </c>
      <c r="D86" s="3">
        <v>16702148.949999999</v>
      </c>
      <c r="E86" s="3">
        <v>2557472.2019548425</v>
      </c>
      <c r="F86" s="3">
        <v>2341916.3630650188</v>
      </c>
      <c r="G86" s="3">
        <v>54682.52828283282</v>
      </c>
      <c r="H86" s="3">
        <v>1090523.2805499448</v>
      </c>
      <c r="K86" s="3">
        <f t="shared" si="12"/>
        <v>16702148950000</v>
      </c>
      <c r="L86" s="3">
        <f t="shared" si="12"/>
        <v>2557472201954.8428</v>
      </c>
      <c r="M86" s="3">
        <f t="shared" si="12"/>
        <v>2341916363065.0186</v>
      </c>
      <c r="N86" s="3">
        <f t="shared" si="13"/>
        <v>54682528.282832816</v>
      </c>
      <c r="O86" s="3">
        <f t="shared" si="14"/>
        <v>1090523280.5499449</v>
      </c>
      <c r="Q86" s="12">
        <v>119938473</v>
      </c>
      <c r="S86" s="13">
        <f t="shared" si="15"/>
        <v>139255.97460291162</v>
      </c>
      <c r="T86" s="13">
        <f t="shared" si="16"/>
        <v>21323.201288004082</v>
      </c>
      <c r="U86" s="13">
        <f t="shared" si="17"/>
        <v>19525.98115089408</v>
      </c>
      <c r="V86" s="13">
        <f t="shared" si="18"/>
        <v>0.4559214980403562</v>
      </c>
      <c r="W86" s="13">
        <f t="shared" si="19"/>
        <v>9.0923558827528588</v>
      </c>
      <c r="Y86">
        <f t="shared" si="20"/>
        <v>11.844069062455551</v>
      </c>
      <c r="Z86">
        <f t="shared" si="20"/>
        <v>9.9675510212293439</v>
      </c>
      <c r="AA86">
        <f t="shared" si="20"/>
        <v>9.8795012244514453</v>
      </c>
      <c r="AB86">
        <f t="shared" si="20"/>
        <v>-0.78543463770812338</v>
      </c>
      <c r="AC86">
        <f t="shared" si="11"/>
        <v>2.2074340476299787</v>
      </c>
    </row>
    <row r="87" spans="1:29" ht="18" x14ac:dyDescent="0.2">
      <c r="A87" s="2">
        <v>86</v>
      </c>
      <c r="B87" s="2">
        <v>2015</v>
      </c>
      <c r="C87" s="2">
        <v>2</v>
      </c>
      <c r="D87" s="3">
        <v>17244763.386999998</v>
      </c>
      <c r="E87" s="3">
        <v>2617483.7780197491</v>
      </c>
      <c r="F87" s="3">
        <v>2363260.7804466994</v>
      </c>
      <c r="G87" s="3">
        <v>59415.590437642291</v>
      </c>
      <c r="H87" s="3">
        <v>1166985.4921995823</v>
      </c>
      <c r="K87" s="3">
        <f t="shared" si="12"/>
        <v>17244763386999.998</v>
      </c>
      <c r="L87" s="3">
        <f t="shared" si="12"/>
        <v>2617483778019.749</v>
      </c>
      <c r="M87" s="3">
        <f t="shared" si="12"/>
        <v>2363260780446.6992</v>
      </c>
      <c r="N87" s="3">
        <f t="shared" si="13"/>
        <v>59415590.437642291</v>
      </c>
      <c r="O87" s="3">
        <f t="shared" si="14"/>
        <v>1166985492.1995823</v>
      </c>
      <c r="Q87" s="12">
        <v>119938473</v>
      </c>
      <c r="S87" s="13">
        <f t="shared" si="15"/>
        <v>143780.08120046684</v>
      </c>
      <c r="T87" s="13">
        <f t="shared" si="16"/>
        <v>21823.554298709048</v>
      </c>
      <c r="U87" s="13">
        <f t="shared" si="17"/>
        <v>19703.942540995158</v>
      </c>
      <c r="V87" s="13">
        <f t="shared" si="18"/>
        <v>0.4953839160320333</v>
      </c>
      <c r="W87" s="13">
        <f t="shared" si="19"/>
        <v>9.7298678481556315</v>
      </c>
      <c r="Y87">
        <f t="shared" si="20"/>
        <v>11.876040197292655</v>
      </c>
      <c r="Z87">
        <f t="shared" si="20"/>
        <v>9.9907451379048187</v>
      </c>
      <c r="AA87">
        <f t="shared" si="20"/>
        <v>9.8885740236874717</v>
      </c>
      <c r="AB87">
        <f t="shared" si="20"/>
        <v>-0.70242222908284968</v>
      </c>
      <c r="AC87">
        <f t="shared" si="11"/>
        <v>2.2752003142100605</v>
      </c>
    </row>
    <row r="88" spans="1:29" ht="18" x14ac:dyDescent="0.2">
      <c r="A88" s="2">
        <v>87</v>
      </c>
      <c r="B88" s="2">
        <v>2015</v>
      </c>
      <c r="C88" s="2">
        <v>3</v>
      </c>
      <c r="D88" s="3">
        <v>17310310.401000001</v>
      </c>
      <c r="E88" s="3">
        <v>2698390.4389041257</v>
      </c>
      <c r="F88" s="3">
        <v>2446346.1265844326</v>
      </c>
      <c r="G88" s="3">
        <v>60785.557528092264</v>
      </c>
      <c r="H88" s="3">
        <v>1215070.4605472046</v>
      </c>
      <c r="K88" s="3">
        <f t="shared" si="12"/>
        <v>17310310401000</v>
      </c>
      <c r="L88" s="3">
        <f t="shared" si="12"/>
        <v>2698390438904.1255</v>
      </c>
      <c r="M88" s="3">
        <f t="shared" si="12"/>
        <v>2446346126584.4326</v>
      </c>
      <c r="N88" s="3">
        <f t="shared" si="13"/>
        <v>60785557.528092265</v>
      </c>
      <c r="O88" s="3">
        <f t="shared" si="14"/>
        <v>1215070460.5472045</v>
      </c>
      <c r="Q88" s="12">
        <v>119938473</v>
      </c>
      <c r="S88" s="13">
        <f t="shared" si="15"/>
        <v>144326.58652407557</v>
      </c>
      <c r="T88" s="13">
        <f t="shared" si="16"/>
        <v>22498.122340644819</v>
      </c>
      <c r="U88" s="13">
        <f t="shared" si="17"/>
        <v>20396.675607037556</v>
      </c>
      <c r="V88" s="13">
        <f t="shared" si="18"/>
        <v>0.5068061649250134</v>
      </c>
      <c r="W88" s="13">
        <f t="shared" si="19"/>
        <v>10.130781476159068</v>
      </c>
      <c r="Y88">
        <f t="shared" si="20"/>
        <v>11.879833972587063</v>
      </c>
      <c r="Z88">
        <f t="shared" si="20"/>
        <v>10.021187133183343</v>
      </c>
      <c r="AA88">
        <f t="shared" si="20"/>
        <v>9.9231272061134774</v>
      </c>
      <c r="AB88">
        <f t="shared" si="20"/>
        <v>-0.67962666619514245</v>
      </c>
      <c r="AC88">
        <f t="shared" si="11"/>
        <v>2.31557846001945</v>
      </c>
    </row>
    <row r="89" spans="1:29" ht="18" x14ac:dyDescent="0.2">
      <c r="A89" s="2">
        <v>88</v>
      </c>
      <c r="B89" s="2">
        <v>2015</v>
      </c>
      <c r="C89" s="2">
        <v>4</v>
      </c>
      <c r="D89" s="3">
        <v>17894004.105999999</v>
      </c>
      <c r="E89" s="3">
        <v>2769115.8956544339</v>
      </c>
      <c r="F89" s="3">
        <v>2545356.9240200878</v>
      </c>
      <c r="G89" s="3">
        <v>62743.163458265873</v>
      </c>
      <c r="H89" s="3">
        <v>1254385.9874915862</v>
      </c>
      <c r="K89" s="3">
        <f t="shared" si="12"/>
        <v>17894004106000</v>
      </c>
      <c r="L89" s="3">
        <f t="shared" si="12"/>
        <v>2769115895654.4341</v>
      </c>
      <c r="M89" s="3">
        <f t="shared" si="12"/>
        <v>2545356924020.0879</v>
      </c>
      <c r="N89" s="3">
        <f t="shared" si="13"/>
        <v>62743163.458265871</v>
      </c>
      <c r="O89" s="3">
        <f t="shared" si="14"/>
        <v>1254385987.4915862</v>
      </c>
      <c r="Q89" s="12">
        <v>119938473</v>
      </c>
      <c r="S89" s="13">
        <f t="shared" si="15"/>
        <v>149193.19596473436</v>
      </c>
      <c r="T89" s="13">
        <f t="shared" si="16"/>
        <v>23087.80349116529</v>
      </c>
      <c r="U89" s="13">
        <f t="shared" si="17"/>
        <v>21222.188846943947</v>
      </c>
      <c r="V89" s="13">
        <f t="shared" si="18"/>
        <v>0.52312791624640631</v>
      </c>
      <c r="W89" s="13">
        <f t="shared" si="19"/>
        <v>10.45857893731552</v>
      </c>
      <c r="Y89">
        <f t="shared" si="20"/>
        <v>11.912997362258405</v>
      </c>
      <c r="Z89">
        <f t="shared" si="20"/>
        <v>10.047059769680017</v>
      </c>
      <c r="AA89">
        <f t="shared" si="20"/>
        <v>9.9628025570342196</v>
      </c>
      <c r="AB89">
        <f t="shared" si="20"/>
        <v>-0.64792926308935972</v>
      </c>
      <c r="AC89">
        <f t="shared" si="11"/>
        <v>2.3474225925541981</v>
      </c>
    </row>
    <row r="90" spans="1:29" ht="18" x14ac:dyDescent="0.2">
      <c r="A90" s="2">
        <v>89</v>
      </c>
      <c r="B90" s="2">
        <v>2016</v>
      </c>
      <c r="C90" s="2">
        <v>1</v>
      </c>
      <c r="D90" s="3">
        <v>17203400.73</v>
      </c>
      <c r="E90" s="3">
        <v>2775501.710629032</v>
      </c>
      <c r="F90" s="3">
        <v>2561656.7760991054</v>
      </c>
      <c r="G90" s="3">
        <v>58054.949167260966</v>
      </c>
      <c r="H90" s="3">
        <v>1172701.139807998</v>
      </c>
      <c r="K90" s="3">
        <f t="shared" si="12"/>
        <v>17203400730000</v>
      </c>
      <c r="L90" s="3">
        <f t="shared" si="12"/>
        <v>2775501710629.0322</v>
      </c>
      <c r="M90" s="3">
        <f t="shared" si="12"/>
        <v>2561656776099.1055</v>
      </c>
      <c r="N90" s="3">
        <f t="shared" si="13"/>
        <v>58054949.167260967</v>
      </c>
      <c r="O90" s="3">
        <f t="shared" si="14"/>
        <v>1172701139.8079979</v>
      </c>
      <c r="Q90" s="12">
        <v>119938473</v>
      </c>
      <c r="S90" s="13">
        <f t="shared" si="15"/>
        <v>143435.21557090359</v>
      </c>
      <c r="T90" s="13">
        <f t="shared" si="16"/>
        <v>23141.045914675204</v>
      </c>
      <c r="U90" s="13">
        <f t="shared" si="17"/>
        <v>21358.090627843041</v>
      </c>
      <c r="V90" s="13">
        <f t="shared" si="18"/>
        <v>0.48403942217324186</v>
      </c>
      <c r="W90" s="13">
        <f t="shared" si="19"/>
        <v>9.7775226787154264</v>
      </c>
      <c r="Y90">
        <f t="shared" si="20"/>
        <v>11.873638752807107</v>
      </c>
      <c r="Z90">
        <f t="shared" si="20"/>
        <v>10.04936319915037</v>
      </c>
      <c r="AA90">
        <f t="shared" si="20"/>
        <v>9.9691858989963453</v>
      </c>
      <c r="AB90">
        <f t="shared" si="20"/>
        <v>-0.72558892481127846</v>
      </c>
      <c r="AC90">
        <f t="shared" si="11"/>
        <v>2.2800861471248139</v>
      </c>
    </row>
    <row r="91" spans="1:29" ht="18" x14ac:dyDescent="0.2">
      <c r="A91" s="2">
        <v>90</v>
      </c>
      <c r="B91" s="2">
        <v>2016</v>
      </c>
      <c r="C91" s="2">
        <v>2</v>
      </c>
      <c r="D91" s="3">
        <v>17812915.408</v>
      </c>
      <c r="E91" s="3">
        <v>2873388.939365163</v>
      </c>
      <c r="F91" s="3">
        <v>2572845.4834109433</v>
      </c>
      <c r="G91" s="3">
        <v>64142.499489299647</v>
      </c>
      <c r="H91" s="3">
        <v>1231427.1650963153</v>
      </c>
      <c r="K91" s="3">
        <f t="shared" si="12"/>
        <v>17812915408000</v>
      </c>
      <c r="L91" s="3">
        <f t="shared" si="12"/>
        <v>2873388939365.1631</v>
      </c>
      <c r="M91" s="3">
        <f t="shared" si="12"/>
        <v>2572845483410.9434</v>
      </c>
      <c r="N91" s="3">
        <f t="shared" si="13"/>
        <v>64142499.489299648</v>
      </c>
      <c r="O91" s="3">
        <f t="shared" si="14"/>
        <v>1231427165.0963154</v>
      </c>
      <c r="Q91" s="12">
        <v>119938473</v>
      </c>
      <c r="S91" s="13">
        <f t="shared" si="15"/>
        <v>148517.11016864455</v>
      </c>
      <c r="T91" s="13">
        <f t="shared" si="16"/>
        <v>23957.191278941522</v>
      </c>
      <c r="U91" s="13">
        <f t="shared" si="17"/>
        <v>21451.377686048607</v>
      </c>
      <c r="V91" s="13">
        <f t="shared" si="18"/>
        <v>0.5347950318602076</v>
      </c>
      <c r="W91" s="13">
        <f t="shared" si="19"/>
        <v>10.267157270680904</v>
      </c>
      <c r="Y91">
        <f t="shared" si="20"/>
        <v>11.908455450578451</v>
      </c>
      <c r="Z91">
        <f t="shared" si="20"/>
        <v>10.084023819938146</v>
      </c>
      <c r="AA91">
        <f t="shared" si="20"/>
        <v>9.9735441500814606</v>
      </c>
      <c r="AB91">
        <f t="shared" si="20"/>
        <v>-0.625871723512892</v>
      </c>
      <c r="AC91">
        <f t="shared" si="11"/>
        <v>2.3289501862749824</v>
      </c>
    </row>
    <row r="92" spans="1:29" ht="18" x14ac:dyDescent="0.2">
      <c r="A92" s="2">
        <v>91</v>
      </c>
      <c r="B92" s="2">
        <v>2016</v>
      </c>
      <c r="C92" s="2">
        <v>3</v>
      </c>
      <c r="D92" s="3">
        <v>17668822.671999998</v>
      </c>
      <c r="E92" s="3">
        <v>2975521.9569657557</v>
      </c>
      <c r="F92" s="3">
        <v>2593207.3612401388</v>
      </c>
      <c r="G92" s="3">
        <v>64172.851997669597</v>
      </c>
      <c r="H92" s="3">
        <v>1244832.1726619422</v>
      </c>
      <c r="K92" s="3">
        <f t="shared" si="12"/>
        <v>17668822672000</v>
      </c>
      <c r="L92" s="3">
        <f t="shared" si="12"/>
        <v>2975521956965.7559</v>
      </c>
      <c r="M92" s="3">
        <f t="shared" si="12"/>
        <v>2593207361240.1387</v>
      </c>
      <c r="N92" s="3">
        <f t="shared" si="13"/>
        <v>64172851.9976696</v>
      </c>
      <c r="O92" s="3">
        <f t="shared" si="14"/>
        <v>1244832172.6619422</v>
      </c>
      <c r="Q92" s="12">
        <v>119938473</v>
      </c>
      <c r="S92" s="13">
        <f t="shared" si="15"/>
        <v>147315.72138658128</v>
      </c>
      <c r="T92" s="13">
        <f t="shared" si="16"/>
        <v>24808.736367401943</v>
      </c>
      <c r="U92" s="13">
        <f t="shared" si="17"/>
        <v>21621.147046287129</v>
      </c>
      <c r="V92" s="13">
        <f t="shared" si="18"/>
        <v>0.53504809918390073</v>
      </c>
      <c r="W92" s="13">
        <f t="shared" si="19"/>
        <v>10.378922972130404</v>
      </c>
      <c r="Y92">
        <f t="shared" si="20"/>
        <v>11.900333327146351</v>
      </c>
      <c r="Z92">
        <f t="shared" si="20"/>
        <v>10.118951142998661</v>
      </c>
      <c r="AA92">
        <f t="shared" si="20"/>
        <v>9.9814271446557346</v>
      </c>
      <c r="AB92">
        <f t="shared" si="20"/>
        <v>-0.62539863111070737</v>
      </c>
      <c r="AC92">
        <f t="shared" si="11"/>
        <v>2.339777112443945</v>
      </c>
    </row>
    <row r="93" spans="1:29" ht="18" x14ac:dyDescent="0.2">
      <c r="A93" s="2">
        <v>92</v>
      </c>
      <c r="B93" s="2">
        <v>2016</v>
      </c>
      <c r="C93" s="2">
        <v>4</v>
      </c>
      <c r="D93" s="3">
        <v>18480690.278999999</v>
      </c>
      <c r="E93" s="3">
        <v>3028194.1436847928</v>
      </c>
      <c r="F93" s="3">
        <v>2571078.2388660689</v>
      </c>
      <c r="G93" s="3">
        <v>59702.114885642004</v>
      </c>
      <c r="H93" s="3">
        <v>1328821.8147394301</v>
      </c>
      <c r="K93" s="3">
        <f t="shared" si="12"/>
        <v>18480690279000</v>
      </c>
      <c r="L93" s="3">
        <f t="shared" si="12"/>
        <v>3028194143684.793</v>
      </c>
      <c r="M93" s="3">
        <f t="shared" si="12"/>
        <v>2571078238866.0688</v>
      </c>
      <c r="N93" s="3">
        <f t="shared" si="13"/>
        <v>59702114.885642007</v>
      </c>
      <c r="O93" s="3">
        <f t="shared" si="14"/>
        <v>1328821814.7394302</v>
      </c>
      <c r="Q93" s="12">
        <v>119938473</v>
      </c>
      <c r="S93" s="13">
        <f t="shared" si="15"/>
        <v>154084.75543122846</v>
      </c>
      <c r="T93" s="13">
        <f t="shared" si="16"/>
        <v>25247.896425067818</v>
      </c>
      <c r="U93" s="13">
        <f t="shared" si="17"/>
        <v>21436.643093380626</v>
      </c>
      <c r="V93" s="13">
        <f t="shared" si="18"/>
        <v>0.49777284462877902</v>
      </c>
      <c r="W93" s="13">
        <f t="shared" si="19"/>
        <v>11.079195703445635</v>
      </c>
      <c r="Y93">
        <f t="shared" si="20"/>
        <v>11.94525808994632</v>
      </c>
      <c r="Z93">
        <f t="shared" si="20"/>
        <v>10.136498121334739</v>
      </c>
      <c r="AA93">
        <f t="shared" si="20"/>
        <v>9.9728570307889441</v>
      </c>
      <c r="AB93">
        <f t="shared" si="20"/>
        <v>-0.69761144130240405</v>
      </c>
      <c r="AC93">
        <f t="shared" si="11"/>
        <v>2.4050690887426307</v>
      </c>
    </row>
    <row r="94" spans="1:29" ht="18" x14ac:dyDescent="0.2">
      <c r="A94" s="2">
        <v>93</v>
      </c>
      <c r="B94" s="2">
        <v>2017</v>
      </c>
      <c r="C94" s="2">
        <v>1</v>
      </c>
      <c r="D94" s="3">
        <v>17766307.999000002</v>
      </c>
      <c r="E94" s="3">
        <v>2962104.5679975958</v>
      </c>
      <c r="F94" s="3">
        <v>2474808.4759685011</v>
      </c>
      <c r="G94" s="3">
        <v>54645.120830287851</v>
      </c>
      <c r="H94" s="3">
        <v>1241347.4414514236</v>
      </c>
      <c r="K94" s="3">
        <f t="shared" si="12"/>
        <v>17766307999000</v>
      </c>
      <c r="L94" s="3">
        <f t="shared" si="12"/>
        <v>2962104567997.5957</v>
      </c>
      <c r="M94" s="3">
        <f t="shared" si="12"/>
        <v>2474808475968.501</v>
      </c>
      <c r="N94" s="3">
        <f t="shared" si="13"/>
        <v>54645120.830287851</v>
      </c>
      <c r="O94" s="3">
        <f t="shared" si="14"/>
        <v>1241347441.4514236</v>
      </c>
      <c r="Q94" s="12">
        <v>119938473</v>
      </c>
      <c r="S94" s="13">
        <f t="shared" si="15"/>
        <v>148128.51585162335</v>
      </c>
      <c r="T94" s="13">
        <f t="shared" si="16"/>
        <v>24696.867434668737</v>
      </c>
      <c r="U94" s="13">
        <f t="shared" si="17"/>
        <v>20633.983525607342</v>
      </c>
      <c r="V94" s="13">
        <f t="shared" si="18"/>
        <v>0.45560960935602252</v>
      </c>
      <c r="W94" s="13">
        <f t="shared" si="19"/>
        <v>10.349868648497997</v>
      </c>
      <c r="Y94">
        <f t="shared" si="20"/>
        <v>11.905835526297007</v>
      </c>
      <c r="Z94">
        <f t="shared" si="20"/>
        <v>10.114431690065823</v>
      </c>
      <c r="AA94">
        <f t="shared" si="20"/>
        <v>9.934694681249967</v>
      </c>
      <c r="AB94">
        <f t="shared" si="20"/>
        <v>-0.78611895598091563</v>
      </c>
      <c r="AC94">
        <f t="shared" si="11"/>
        <v>2.3369738286644699</v>
      </c>
    </row>
    <row r="95" spans="1:29" ht="18" x14ac:dyDescent="0.2">
      <c r="A95" s="2">
        <v>94</v>
      </c>
      <c r="B95" s="2">
        <v>2017</v>
      </c>
      <c r="C95" s="2">
        <v>2</v>
      </c>
      <c r="D95" s="3">
        <v>18140627.353</v>
      </c>
      <c r="E95" s="3">
        <v>2980645.249385728</v>
      </c>
      <c r="F95" s="3">
        <v>2554671.9651113432</v>
      </c>
      <c r="G95" s="3">
        <v>58367.512715476136</v>
      </c>
      <c r="H95" s="3">
        <v>1281025.3697227917</v>
      </c>
      <c r="K95" s="3">
        <f t="shared" si="12"/>
        <v>18140627353000</v>
      </c>
      <c r="L95" s="3">
        <f t="shared" si="12"/>
        <v>2980645249385.728</v>
      </c>
      <c r="M95" s="3">
        <f t="shared" si="12"/>
        <v>2554671965111.3433</v>
      </c>
      <c r="N95" s="3">
        <f t="shared" si="13"/>
        <v>58367512.715476133</v>
      </c>
      <c r="O95" s="3">
        <f t="shared" si="14"/>
        <v>1281025369.7227917</v>
      </c>
      <c r="Q95" s="12">
        <v>119938473</v>
      </c>
      <c r="S95" s="13">
        <f t="shared" si="15"/>
        <v>151249.44397949771</v>
      </c>
      <c r="T95" s="13">
        <f t="shared" si="16"/>
        <v>24851.452372465406</v>
      </c>
      <c r="U95" s="13">
        <f t="shared" si="17"/>
        <v>21299.854010241928</v>
      </c>
      <c r="V95" s="13">
        <f t="shared" si="18"/>
        <v>0.48664545458633723</v>
      </c>
      <c r="W95" s="13">
        <f t="shared" si="19"/>
        <v>10.680687669942168</v>
      </c>
      <c r="Y95">
        <f t="shared" si="20"/>
        <v>11.926685699717721</v>
      </c>
      <c r="Z95">
        <f t="shared" si="20"/>
        <v>10.120671475388948</v>
      </c>
      <c r="AA95">
        <f t="shared" si="20"/>
        <v>9.9664554976947759</v>
      </c>
      <c r="AB95">
        <f t="shared" si="20"/>
        <v>-0.72021944036421259</v>
      </c>
      <c r="AC95">
        <f t="shared" si="11"/>
        <v>2.3684372200305579</v>
      </c>
    </row>
    <row r="96" spans="1:29" ht="18" x14ac:dyDescent="0.2">
      <c r="A96" s="2">
        <v>95</v>
      </c>
      <c r="B96" s="2">
        <v>2017</v>
      </c>
      <c r="C96" s="2">
        <v>3</v>
      </c>
      <c r="D96" s="3">
        <v>17947382.48</v>
      </c>
      <c r="E96" s="3">
        <v>2961496.6917049214</v>
      </c>
      <c r="F96" s="3">
        <v>2612448.4504642752</v>
      </c>
      <c r="G96" s="3">
        <v>62272.719162433736</v>
      </c>
      <c r="H96" s="3">
        <v>1227841.428263695</v>
      </c>
      <c r="K96" s="3">
        <f t="shared" si="12"/>
        <v>17947382480000</v>
      </c>
      <c r="L96" s="3">
        <f t="shared" si="12"/>
        <v>2961496691704.9214</v>
      </c>
      <c r="M96" s="3">
        <f t="shared" si="12"/>
        <v>2612448450464.2754</v>
      </c>
      <c r="N96" s="3">
        <f t="shared" si="13"/>
        <v>62272719.162433736</v>
      </c>
      <c r="O96" s="3">
        <f t="shared" si="14"/>
        <v>1227841428.263695</v>
      </c>
      <c r="Q96" s="12">
        <v>119938473</v>
      </c>
      <c r="S96" s="13">
        <f t="shared" si="15"/>
        <v>149638.2439352884</v>
      </c>
      <c r="T96" s="13">
        <f t="shared" si="16"/>
        <v>24691.799200285979</v>
      </c>
      <c r="U96" s="13">
        <f t="shared" si="17"/>
        <v>21781.571710224085</v>
      </c>
      <c r="V96" s="13">
        <f t="shared" si="18"/>
        <v>0.5192055360120662</v>
      </c>
      <c r="W96" s="13">
        <f t="shared" si="19"/>
        <v>10.237260801742032</v>
      </c>
      <c r="Y96">
        <f t="shared" si="20"/>
        <v>11.915975953130516</v>
      </c>
      <c r="Z96">
        <f t="shared" si="20"/>
        <v>10.11422645130374</v>
      </c>
      <c r="AA96">
        <f t="shared" si="20"/>
        <v>9.9888195568871883</v>
      </c>
      <c r="AB96">
        <f t="shared" si="20"/>
        <v>-0.65545545106808056</v>
      </c>
      <c r="AC96">
        <f t="shared" si="11"/>
        <v>2.3260340839970208</v>
      </c>
    </row>
    <row r="97" spans="1:29" ht="18" x14ac:dyDescent="0.2">
      <c r="A97" s="2">
        <v>96</v>
      </c>
      <c r="B97" s="2">
        <v>2017</v>
      </c>
      <c r="C97" s="2">
        <v>4</v>
      </c>
      <c r="D97" s="3">
        <v>18760864.451000001</v>
      </c>
      <c r="E97" s="3">
        <v>2973649.2803708669</v>
      </c>
      <c r="F97" s="3">
        <v>2673162.2215057025</v>
      </c>
      <c r="G97" s="3">
        <v>65212.630009661974</v>
      </c>
      <c r="H97" s="3">
        <v>1335915.097769049</v>
      </c>
      <c r="K97" s="3">
        <f t="shared" si="12"/>
        <v>18760864451000</v>
      </c>
      <c r="L97" s="3">
        <f t="shared" si="12"/>
        <v>2973649280370.8667</v>
      </c>
      <c r="M97" s="3">
        <f t="shared" si="12"/>
        <v>2673162221505.7026</v>
      </c>
      <c r="N97" s="3">
        <f t="shared" si="13"/>
        <v>65212630.009661973</v>
      </c>
      <c r="O97" s="3">
        <f t="shared" si="14"/>
        <v>1335915097.7690489</v>
      </c>
      <c r="Q97" s="12">
        <v>119938473</v>
      </c>
      <c r="S97" s="13">
        <f t="shared" si="15"/>
        <v>156420.73791451388</v>
      </c>
      <c r="T97" s="13">
        <f t="shared" si="16"/>
        <v>24793.122723605684</v>
      </c>
      <c r="U97" s="13">
        <f t="shared" si="17"/>
        <v>22287.779347546828</v>
      </c>
      <c r="V97" s="13">
        <f t="shared" si="18"/>
        <v>0.54371736089771605</v>
      </c>
      <c r="W97" s="13">
        <f t="shared" si="19"/>
        <v>11.138336718436035</v>
      </c>
      <c r="Y97">
        <f t="shared" si="20"/>
        <v>11.960304693664702</v>
      </c>
      <c r="Z97">
        <f t="shared" si="20"/>
        <v>10.118321584163647</v>
      </c>
      <c r="AA97">
        <f t="shared" si="20"/>
        <v>10.011793795914354</v>
      </c>
      <c r="AB97">
        <f t="shared" si="20"/>
        <v>-0.60932572431610665</v>
      </c>
      <c r="AC97">
        <f t="shared" si="11"/>
        <v>2.4103929162095299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7"/>
  <sheetViews>
    <sheetView workbookViewId="0">
      <selection activeCell="M19" sqref="M19"/>
    </sheetView>
  </sheetViews>
  <sheetFormatPr baseColWidth="10" defaultRowHeight="15" x14ac:dyDescent="0.2"/>
  <cols>
    <col min="12" max="12" width="11.5" style="2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</row>
    <row r="2" spans="1:12" x14ac:dyDescent="0.2">
      <c r="A2" s="2">
        <v>1</v>
      </c>
      <c r="B2" s="2">
        <v>1994</v>
      </c>
      <c r="C2" s="2">
        <v>1</v>
      </c>
      <c r="D2">
        <v>16.151858078680046</v>
      </c>
      <c r="E2">
        <v>11.884533847984192</v>
      </c>
      <c r="F2">
        <v>13.178741820479482</v>
      </c>
      <c r="G2">
        <v>10.481299136328794</v>
      </c>
      <c r="H2">
        <v>12.108618790024034</v>
      </c>
      <c r="I2">
        <v>0</v>
      </c>
      <c r="J2">
        <f>I2*E2</f>
        <v>0</v>
      </c>
      <c r="K2">
        <f>I2*F2</f>
        <v>0</v>
      </c>
      <c r="L2" s="2">
        <v>1</v>
      </c>
    </row>
    <row r="3" spans="1:12" x14ac:dyDescent="0.2">
      <c r="A3" s="2">
        <v>2</v>
      </c>
      <c r="B3" s="2">
        <v>1994</v>
      </c>
      <c r="C3" s="2">
        <v>2</v>
      </c>
      <c r="D3">
        <v>16.192509582444568</v>
      </c>
      <c r="E3">
        <v>11.863919184456602</v>
      </c>
      <c r="F3">
        <v>13.197545771969494</v>
      </c>
      <c r="G3">
        <v>10.526199275957611</v>
      </c>
      <c r="H3">
        <v>12.198253227509724</v>
      </c>
      <c r="I3">
        <v>0</v>
      </c>
      <c r="J3">
        <f t="shared" ref="J3:J66" si="0">I3*E3</f>
        <v>0</v>
      </c>
      <c r="K3">
        <f t="shared" ref="K3:K66" si="1">I3*F3</f>
        <v>0</v>
      </c>
      <c r="L3" s="2">
        <v>2</v>
      </c>
    </row>
    <row r="4" spans="1:12" x14ac:dyDescent="0.2">
      <c r="A4" s="2">
        <v>3</v>
      </c>
      <c r="B4" s="2">
        <v>1994</v>
      </c>
      <c r="C4" s="2">
        <v>3</v>
      </c>
      <c r="D4">
        <v>16.176624231968148</v>
      </c>
      <c r="E4">
        <v>11.864484208468332</v>
      </c>
      <c r="F4">
        <v>13.198475056998433</v>
      </c>
      <c r="G4">
        <v>10.46262043074656</v>
      </c>
      <c r="H4">
        <v>12.198014543557207</v>
      </c>
      <c r="I4">
        <v>0</v>
      </c>
      <c r="J4">
        <f t="shared" si="0"/>
        <v>0</v>
      </c>
      <c r="K4">
        <f t="shared" si="1"/>
        <v>0</v>
      </c>
      <c r="L4" s="2">
        <v>3</v>
      </c>
    </row>
    <row r="5" spans="1:12" x14ac:dyDescent="0.2">
      <c r="A5" s="2">
        <v>4</v>
      </c>
      <c r="B5" s="2">
        <v>1994</v>
      </c>
      <c r="C5" s="2">
        <v>4</v>
      </c>
      <c r="D5">
        <v>16.209103262248121</v>
      </c>
      <c r="E5">
        <v>11.864475413629032</v>
      </c>
      <c r="F5">
        <v>13.198552668427478</v>
      </c>
      <c r="G5">
        <v>10.542962993237714</v>
      </c>
      <c r="H5">
        <v>12.317402237776141</v>
      </c>
      <c r="I5">
        <v>0</v>
      </c>
      <c r="J5">
        <f t="shared" si="0"/>
        <v>0</v>
      </c>
      <c r="K5">
        <f t="shared" si="1"/>
        <v>0</v>
      </c>
      <c r="L5" s="2">
        <v>4</v>
      </c>
    </row>
    <row r="6" spans="1:12" x14ac:dyDescent="0.2">
      <c r="A6" s="2">
        <v>5</v>
      </c>
      <c r="B6" s="2">
        <v>1995</v>
      </c>
      <c r="C6" s="2">
        <v>1</v>
      </c>
      <c r="D6">
        <v>16.136892428832045</v>
      </c>
      <c r="E6">
        <v>11.843681394595333</v>
      </c>
      <c r="F6">
        <v>13.263189622773289</v>
      </c>
      <c r="G6">
        <v>10.630924185428567</v>
      </c>
      <c r="H6">
        <v>12.418848043340688</v>
      </c>
      <c r="I6">
        <v>0</v>
      </c>
      <c r="J6">
        <f t="shared" si="0"/>
        <v>0</v>
      </c>
      <c r="K6">
        <f t="shared" si="1"/>
        <v>0</v>
      </c>
      <c r="L6" s="2">
        <v>5</v>
      </c>
    </row>
    <row r="7" spans="1:12" x14ac:dyDescent="0.2">
      <c r="A7" s="2">
        <v>6</v>
      </c>
      <c r="B7" s="2">
        <v>1995</v>
      </c>
      <c r="C7" s="2">
        <v>2</v>
      </c>
      <c r="D7">
        <v>16.097456012281828</v>
      </c>
      <c r="E7">
        <v>11.812503252016297</v>
      </c>
      <c r="F7">
        <v>13.261132305164502</v>
      </c>
      <c r="G7">
        <v>10.692487325540789</v>
      </c>
      <c r="H7">
        <v>12.462830227153757</v>
      </c>
      <c r="I7">
        <v>0</v>
      </c>
      <c r="J7">
        <f t="shared" si="0"/>
        <v>0</v>
      </c>
      <c r="K7">
        <f t="shared" si="1"/>
        <v>0</v>
      </c>
      <c r="L7" s="2">
        <v>6</v>
      </c>
    </row>
    <row r="8" spans="1:12" x14ac:dyDescent="0.2">
      <c r="A8" s="2">
        <v>7</v>
      </c>
      <c r="B8" s="2">
        <v>1995</v>
      </c>
      <c r="C8" s="2">
        <v>3</v>
      </c>
      <c r="D8">
        <v>16.098189264325327</v>
      </c>
      <c r="E8">
        <v>11.785730419862192</v>
      </c>
      <c r="F8">
        <v>13.221943156755282</v>
      </c>
      <c r="G8">
        <v>10.698706542608187</v>
      </c>
      <c r="H8">
        <v>12.485778047756048</v>
      </c>
      <c r="I8">
        <v>0</v>
      </c>
      <c r="J8">
        <f t="shared" si="0"/>
        <v>0</v>
      </c>
      <c r="K8">
        <f t="shared" si="1"/>
        <v>0</v>
      </c>
      <c r="L8" s="2">
        <v>7</v>
      </c>
    </row>
    <row r="9" spans="1:12" x14ac:dyDescent="0.2">
      <c r="A9" s="2">
        <v>8</v>
      </c>
      <c r="B9" s="2">
        <v>1995</v>
      </c>
      <c r="C9" s="2">
        <v>4</v>
      </c>
      <c r="D9">
        <v>16.137752510277924</v>
      </c>
      <c r="E9">
        <v>11.762260602413395</v>
      </c>
      <c r="F9">
        <v>13.334478660299368</v>
      </c>
      <c r="G9">
        <v>10.694384566115826</v>
      </c>
      <c r="H9">
        <v>12.531940844873366</v>
      </c>
      <c r="I9">
        <v>0</v>
      </c>
      <c r="J9">
        <f t="shared" si="0"/>
        <v>0</v>
      </c>
      <c r="K9">
        <f t="shared" si="1"/>
        <v>0</v>
      </c>
      <c r="L9" s="2">
        <v>8</v>
      </c>
    </row>
    <row r="10" spans="1:12" x14ac:dyDescent="0.2">
      <c r="A10" s="2">
        <v>9</v>
      </c>
      <c r="B10" s="2">
        <v>1996</v>
      </c>
      <c r="C10" s="2">
        <v>1</v>
      </c>
      <c r="D10">
        <v>16.15985457282504</v>
      </c>
      <c r="E10">
        <v>11.733201709486389</v>
      </c>
      <c r="F10">
        <v>13.454250403711308</v>
      </c>
      <c r="G10">
        <v>10.228485681563702</v>
      </c>
      <c r="H10">
        <v>12.570829867503306</v>
      </c>
      <c r="I10">
        <v>0</v>
      </c>
      <c r="J10">
        <f t="shared" si="0"/>
        <v>0</v>
      </c>
      <c r="K10">
        <f t="shared" si="1"/>
        <v>0</v>
      </c>
      <c r="L10" s="2">
        <v>9</v>
      </c>
    </row>
    <row r="11" spans="1:12" x14ac:dyDescent="0.2">
      <c r="A11" s="2">
        <v>10</v>
      </c>
      <c r="B11" s="2">
        <v>1996</v>
      </c>
      <c r="C11" s="2">
        <v>2</v>
      </c>
      <c r="D11">
        <v>16.173457270407386</v>
      </c>
      <c r="E11">
        <v>11.693259214049542</v>
      </c>
      <c r="F11">
        <v>13.465248010595079</v>
      </c>
      <c r="G11">
        <v>10.270052116871325</v>
      </c>
      <c r="H11">
        <v>12.647235074428401</v>
      </c>
      <c r="I11">
        <v>0</v>
      </c>
      <c r="J11">
        <f t="shared" si="0"/>
        <v>0</v>
      </c>
      <c r="K11">
        <f t="shared" si="1"/>
        <v>0</v>
      </c>
      <c r="L11" s="2">
        <v>10</v>
      </c>
    </row>
    <row r="12" spans="1:12" x14ac:dyDescent="0.2">
      <c r="A12" s="2">
        <v>11</v>
      </c>
      <c r="B12" s="2">
        <v>1996</v>
      </c>
      <c r="C12" s="2">
        <v>3</v>
      </c>
      <c r="D12">
        <v>16.174770089912425</v>
      </c>
      <c r="E12">
        <v>11.680878453190816</v>
      </c>
      <c r="F12">
        <v>13.462564652510967</v>
      </c>
      <c r="G12">
        <v>10.216047270214784</v>
      </c>
      <c r="H12">
        <v>12.673992992499533</v>
      </c>
      <c r="I12">
        <v>0</v>
      </c>
      <c r="J12">
        <f t="shared" si="0"/>
        <v>0</v>
      </c>
      <c r="K12">
        <f t="shared" si="1"/>
        <v>0</v>
      </c>
      <c r="L12" s="2">
        <v>11</v>
      </c>
    </row>
    <row r="13" spans="1:12" x14ac:dyDescent="0.2">
      <c r="A13" s="2">
        <v>12</v>
      </c>
      <c r="B13" s="2">
        <v>1996</v>
      </c>
      <c r="C13" s="2">
        <v>4</v>
      </c>
      <c r="D13">
        <v>16.223943445026737</v>
      </c>
      <c r="E13">
        <v>11.640487199590153</v>
      </c>
      <c r="F13">
        <v>13.496492742780234</v>
      </c>
      <c r="G13">
        <v>10.311551528659402</v>
      </c>
      <c r="H13">
        <v>12.75432997303945</v>
      </c>
      <c r="I13">
        <v>0</v>
      </c>
      <c r="J13">
        <f t="shared" si="0"/>
        <v>0</v>
      </c>
      <c r="K13">
        <f t="shared" si="1"/>
        <v>0</v>
      </c>
      <c r="L13" s="2">
        <v>12</v>
      </c>
    </row>
    <row r="14" spans="1:12" x14ac:dyDescent="0.2">
      <c r="A14" s="2">
        <v>13</v>
      </c>
      <c r="B14" s="2">
        <v>1997</v>
      </c>
      <c r="C14" s="2">
        <v>1</v>
      </c>
      <c r="D14">
        <v>16.20086681614249</v>
      </c>
      <c r="E14">
        <v>11.527507626571813</v>
      </c>
      <c r="F14">
        <v>13.479677896771086</v>
      </c>
      <c r="G14">
        <v>10.356874672840734</v>
      </c>
      <c r="H14">
        <v>12.708500535234684</v>
      </c>
      <c r="I14">
        <v>0</v>
      </c>
      <c r="J14">
        <f t="shared" si="0"/>
        <v>0</v>
      </c>
      <c r="K14">
        <f t="shared" si="1"/>
        <v>0</v>
      </c>
      <c r="L14" s="2">
        <v>13</v>
      </c>
    </row>
    <row r="15" spans="1:12" x14ac:dyDescent="0.2">
      <c r="A15" s="2">
        <v>14</v>
      </c>
      <c r="B15" s="2">
        <v>1997</v>
      </c>
      <c r="C15" s="2">
        <v>2</v>
      </c>
      <c r="D15">
        <v>16.254379210594475</v>
      </c>
      <c r="E15">
        <v>11.524920239177609</v>
      </c>
      <c r="F15">
        <v>13.487243546225759</v>
      </c>
      <c r="G15">
        <v>10.469993404513806</v>
      </c>
      <c r="H15">
        <v>12.79771408581326</v>
      </c>
      <c r="I15">
        <v>0</v>
      </c>
      <c r="J15">
        <f t="shared" si="0"/>
        <v>0</v>
      </c>
      <c r="K15">
        <f t="shared" si="1"/>
        <v>0</v>
      </c>
      <c r="L15" s="2">
        <v>14</v>
      </c>
    </row>
    <row r="16" spans="1:12" x14ac:dyDescent="0.2">
      <c r="A16" s="2">
        <v>15</v>
      </c>
      <c r="B16" s="2">
        <v>1997</v>
      </c>
      <c r="C16" s="2">
        <v>3</v>
      </c>
      <c r="D16">
        <v>16.249843028160743</v>
      </c>
      <c r="E16">
        <v>11.536432985372267</v>
      </c>
      <c r="F16">
        <v>13.473574039309316</v>
      </c>
      <c r="G16">
        <v>10.530217491467829</v>
      </c>
      <c r="H16">
        <v>12.824180797564821</v>
      </c>
      <c r="I16">
        <v>0</v>
      </c>
      <c r="J16">
        <f t="shared" si="0"/>
        <v>0</v>
      </c>
      <c r="K16">
        <f t="shared" si="1"/>
        <v>0</v>
      </c>
      <c r="L16" s="2">
        <v>15</v>
      </c>
    </row>
    <row r="17" spans="1:12" x14ac:dyDescent="0.2">
      <c r="A17" s="2">
        <v>16</v>
      </c>
      <c r="B17" s="2">
        <v>1997</v>
      </c>
      <c r="C17" s="2">
        <v>4</v>
      </c>
      <c r="D17">
        <v>16.290987901158225</v>
      </c>
      <c r="E17">
        <v>11.572044954643358</v>
      </c>
      <c r="F17">
        <v>13.511227989915964</v>
      </c>
      <c r="G17">
        <v>10.674216512784158</v>
      </c>
      <c r="H17">
        <v>12.877392612502026</v>
      </c>
      <c r="I17">
        <v>0</v>
      </c>
      <c r="J17">
        <f t="shared" si="0"/>
        <v>0</v>
      </c>
      <c r="K17">
        <f t="shared" si="1"/>
        <v>0</v>
      </c>
      <c r="L17" s="2">
        <v>16</v>
      </c>
    </row>
    <row r="18" spans="1:12" x14ac:dyDescent="0.2">
      <c r="A18" s="2">
        <v>17</v>
      </c>
      <c r="B18" s="2">
        <v>1998</v>
      </c>
      <c r="C18" s="2">
        <v>1</v>
      </c>
      <c r="D18">
        <v>16.285949558285736</v>
      </c>
      <c r="E18">
        <v>11.573892616352007</v>
      </c>
      <c r="F18">
        <v>13.545999848379509</v>
      </c>
      <c r="G18">
        <v>10.684728913954446</v>
      </c>
      <c r="H18">
        <v>12.821685884348774</v>
      </c>
      <c r="I18">
        <v>0</v>
      </c>
      <c r="J18">
        <f t="shared" si="0"/>
        <v>0</v>
      </c>
      <c r="K18">
        <f t="shared" si="1"/>
        <v>0</v>
      </c>
      <c r="L18" s="2">
        <v>17</v>
      </c>
    </row>
    <row r="19" spans="1:12" x14ac:dyDescent="0.2">
      <c r="A19" s="2">
        <v>18</v>
      </c>
      <c r="B19" s="2">
        <v>1998</v>
      </c>
      <c r="C19" s="2">
        <v>2</v>
      </c>
      <c r="D19">
        <v>16.303285109720587</v>
      </c>
      <c r="E19">
        <v>11.609021699389025</v>
      </c>
      <c r="F19">
        <v>13.590093925156678</v>
      </c>
      <c r="G19">
        <v>10.807263550177625</v>
      </c>
      <c r="H19">
        <v>12.882602178941587</v>
      </c>
      <c r="I19">
        <v>0</v>
      </c>
      <c r="J19">
        <f t="shared" si="0"/>
        <v>0</v>
      </c>
      <c r="K19">
        <f t="shared" si="1"/>
        <v>0</v>
      </c>
      <c r="L19" s="2">
        <v>18</v>
      </c>
    </row>
    <row r="20" spans="1:12" x14ac:dyDescent="0.2">
      <c r="A20" s="2">
        <v>19</v>
      </c>
      <c r="B20" s="2">
        <v>1998</v>
      </c>
      <c r="C20" s="2">
        <v>3</v>
      </c>
      <c r="D20">
        <v>16.298112185979559</v>
      </c>
      <c r="E20">
        <v>11.643414108124139</v>
      </c>
      <c r="F20">
        <v>13.640355540075602</v>
      </c>
      <c r="G20">
        <v>10.847375152832258</v>
      </c>
      <c r="H20">
        <v>12.838634346577926</v>
      </c>
      <c r="I20">
        <v>0</v>
      </c>
      <c r="J20">
        <f t="shared" si="0"/>
        <v>0</v>
      </c>
      <c r="K20">
        <f t="shared" si="1"/>
        <v>0</v>
      </c>
      <c r="L20" s="2">
        <v>19</v>
      </c>
    </row>
    <row r="21" spans="1:12" x14ac:dyDescent="0.2">
      <c r="A21" s="2">
        <v>20</v>
      </c>
      <c r="B21" s="2">
        <v>1998</v>
      </c>
      <c r="C21" s="2">
        <v>4</v>
      </c>
      <c r="D21">
        <v>16.312001234338155</v>
      </c>
      <c r="E21">
        <v>11.530583637703709</v>
      </c>
      <c r="F21">
        <v>13.6003915983186</v>
      </c>
      <c r="G21">
        <v>10.970047108030583</v>
      </c>
      <c r="H21">
        <v>12.918877997070634</v>
      </c>
      <c r="I21">
        <v>0</v>
      </c>
      <c r="J21">
        <f t="shared" si="0"/>
        <v>0</v>
      </c>
      <c r="K21">
        <f t="shared" si="1"/>
        <v>0</v>
      </c>
      <c r="L21" s="2">
        <v>20</v>
      </c>
    </row>
    <row r="22" spans="1:12" x14ac:dyDescent="0.2">
      <c r="A22" s="2">
        <v>21</v>
      </c>
      <c r="B22" s="2">
        <v>1999</v>
      </c>
      <c r="C22" s="2">
        <v>1</v>
      </c>
      <c r="D22">
        <v>16.308728782551523</v>
      </c>
      <c r="E22">
        <v>11.550220286322324</v>
      </c>
      <c r="F22">
        <v>13.568130152685951</v>
      </c>
      <c r="G22">
        <v>10.925737115002027</v>
      </c>
      <c r="H22">
        <v>12.884904631901039</v>
      </c>
      <c r="I22">
        <v>0</v>
      </c>
      <c r="J22">
        <f t="shared" si="0"/>
        <v>0</v>
      </c>
      <c r="K22">
        <f t="shared" si="1"/>
        <v>0</v>
      </c>
      <c r="L22" s="2">
        <v>21</v>
      </c>
    </row>
    <row r="23" spans="1:12" x14ac:dyDescent="0.2">
      <c r="A23" s="2">
        <v>22</v>
      </c>
      <c r="B23" s="2">
        <v>1999</v>
      </c>
      <c r="C23" s="2">
        <v>2</v>
      </c>
      <c r="D23">
        <v>16.32634637801031</v>
      </c>
      <c r="E23">
        <v>11.611488530219601</v>
      </c>
      <c r="F23">
        <v>13.538813264637858</v>
      </c>
      <c r="G23">
        <v>10.987920029172079</v>
      </c>
      <c r="H23">
        <v>13.001445744632656</v>
      </c>
      <c r="I23">
        <v>0</v>
      </c>
      <c r="J23">
        <f t="shared" si="0"/>
        <v>0</v>
      </c>
      <c r="K23">
        <f t="shared" si="1"/>
        <v>0</v>
      </c>
      <c r="L23" s="2">
        <v>22</v>
      </c>
    </row>
    <row r="24" spans="1:12" x14ac:dyDescent="0.2">
      <c r="A24" s="2">
        <v>23</v>
      </c>
      <c r="B24" s="2">
        <v>1999</v>
      </c>
      <c r="C24" s="2">
        <v>3</v>
      </c>
      <c r="D24">
        <v>16.327158868227325</v>
      </c>
      <c r="E24">
        <v>11.6351793802221</v>
      </c>
      <c r="F24">
        <v>13.499338060352853</v>
      </c>
      <c r="G24">
        <v>10.92868949165527</v>
      </c>
      <c r="H24">
        <v>13.049381382060728</v>
      </c>
      <c r="I24">
        <v>0</v>
      </c>
      <c r="J24">
        <f t="shared" si="0"/>
        <v>0</v>
      </c>
      <c r="K24">
        <f t="shared" si="1"/>
        <v>0</v>
      </c>
      <c r="L24" s="2">
        <v>23</v>
      </c>
    </row>
    <row r="25" spans="1:12" x14ac:dyDescent="0.2">
      <c r="A25" s="2">
        <v>24</v>
      </c>
      <c r="B25" s="2">
        <v>1999</v>
      </c>
      <c r="C25" s="2">
        <v>4</v>
      </c>
      <c r="D25">
        <v>16.345604525171083</v>
      </c>
      <c r="E25">
        <v>11.665096185972022</v>
      </c>
      <c r="F25">
        <v>13.479528041410612</v>
      </c>
      <c r="G25">
        <v>10.959057906313708</v>
      </c>
      <c r="H25">
        <v>13.109699830632902</v>
      </c>
      <c r="I25">
        <v>0</v>
      </c>
      <c r="J25">
        <f t="shared" si="0"/>
        <v>0</v>
      </c>
      <c r="K25">
        <f t="shared" si="1"/>
        <v>0</v>
      </c>
      <c r="L25" s="2">
        <v>24</v>
      </c>
    </row>
    <row r="26" spans="1:12" x14ac:dyDescent="0.2">
      <c r="A26" s="2">
        <v>25</v>
      </c>
      <c r="B26" s="2">
        <v>2000</v>
      </c>
      <c r="C26" s="2">
        <v>1</v>
      </c>
      <c r="D26">
        <v>16.359080852422935</v>
      </c>
      <c r="E26">
        <v>11.62282147968479</v>
      </c>
      <c r="F26">
        <v>13.44961148799324</v>
      </c>
      <c r="G26">
        <v>11.059720771039393</v>
      </c>
      <c r="H26">
        <v>13.123749792846137</v>
      </c>
      <c r="I26">
        <v>0</v>
      </c>
      <c r="J26">
        <f t="shared" si="0"/>
        <v>0</v>
      </c>
      <c r="K26">
        <f t="shared" si="1"/>
        <v>0</v>
      </c>
      <c r="L26" s="2">
        <v>25</v>
      </c>
    </row>
    <row r="27" spans="1:12" x14ac:dyDescent="0.2">
      <c r="A27" s="2">
        <v>26</v>
      </c>
      <c r="B27" s="2">
        <v>2000</v>
      </c>
      <c r="C27" s="2">
        <v>2</v>
      </c>
      <c r="D27">
        <v>16.380042051209642</v>
      </c>
      <c r="E27">
        <v>11.679041417417249</v>
      </c>
      <c r="F27">
        <v>13.426652830726296</v>
      </c>
      <c r="G27">
        <v>11.107601078060371</v>
      </c>
      <c r="H27">
        <v>13.199930691164507</v>
      </c>
      <c r="I27">
        <v>0</v>
      </c>
      <c r="J27">
        <f t="shared" si="0"/>
        <v>0</v>
      </c>
      <c r="K27">
        <f t="shared" si="1"/>
        <v>0</v>
      </c>
      <c r="L27" s="2">
        <v>26</v>
      </c>
    </row>
    <row r="28" spans="1:12" x14ac:dyDescent="0.2">
      <c r="A28" s="2">
        <v>27</v>
      </c>
      <c r="B28" s="2">
        <v>2000</v>
      </c>
      <c r="C28" s="2">
        <v>3</v>
      </c>
      <c r="D28">
        <v>16.381136014127257</v>
      </c>
      <c r="E28">
        <v>11.750406540996616</v>
      </c>
      <c r="F28">
        <v>13.425534965515228</v>
      </c>
      <c r="G28">
        <v>11.183017737494222</v>
      </c>
      <c r="H28">
        <v>13.241842437145085</v>
      </c>
      <c r="I28">
        <v>0</v>
      </c>
      <c r="J28">
        <f t="shared" si="0"/>
        <v>0</v>
      </c>
      <c r="K28">
        <f t="shared" si="1"/>
        <v>0</v>
      </c>
      <c r="L28" s="2">
        <v>27</v>
      </c>
    </row>
    <row r="29" spans="1:12" x14ac:dyDescent="0.2">
      <c r="A29" s="2">
        <v>28</v>
      </c>
      <c r="B29" s="2">
        <v>2000</v>
      </c>
      <c r="C29" s="2">
        <v>4</v>
      </c>
      <c r="D29">
        <v>16.380713896400682</v>
      </c>
      <c r="E29">
        <v>11.834336999291089</v>
      </c>
      <c r="F29">
        <v>13.411215864653412</v>
      </c>
      <c r="G29">
        <v>11.210755406663127</v>
      </c>
      <c r="H29">
        <v>13.276515385762133</v>
      </c>
      <c r="I29">
        <v>0</v>
      </c>
      <c r="J29">
        <f t="shared" si="0"/>
        <v>0</v>
      </c>
      <c r="K29">
        <f t="shared" si="1"/>
        <v>0</v>
      </c>
      <c r="L29" s="2">
        <v>28</v>
      </c>
    </row>
    <row r="30" spans="1:12" x14ac:dyDescent="0.2">
      <c r="A30" s="2">
        <v>29</v>
      </c>
      <c r="B30" s="2">
        <v>2001</v>
      </c>
      <c r="C30" s="2">
        <v>1</v>
      </c>
      <c r="D30">
        <v>16.364652519801616</v>
      </c>
      <c r="E30">
        <v>11.957221466672157</v>
      </c>
      <c r="F30">
        <v>13.409961496332111</v>
      </c>
      <c r="G30">
        <v>11.138073116505037</v>
      </c>
      <c r="H30">
        <v>13.167809984224784</v>
      </c>
      <c r="I30">
        <v>0</v>
      </c>
      <c r="J30">
        <f t="shared" si="0"/>
        <v>0</v>
      </c>
      <c r="K30">
        <f t="shared" si="1"/>
        <v>0</v>
      </c>
      <c r="L30" s="2">
        <v>29</v>
      </c>
    </row>
    <row r="31" spans="1:12" x14ac:dyDescent="0.2">
      <c r="A31" s="2">
        <v>30</v>
      </c>
      <c r="B31" s="2">
        <v>2001</v>
      </c>
      <c r="C31" s="2">
        <v>2</v>
      </c>
      <c r="D31">
        <v>16.377959113101646</v>
      </c>
      <c r="E31">
        <v>12.023864682284227</v>
      </c>
      <c r="F31">
        <v>13.3602079374089</v>
      </c>
      <c r="G31">
        <v>11.268854205451103</v>
      </c>
      <c r="H31">
        <v>13.193105933947246</v>
      </c>
      <c r="I31">
        <v>0</v>
      </c>
      <c r="J31">
        <f t="shared" si="0"/>
        <v>0</v>
      </c>
      <c r="K31">
        <f t="shared" si="1"/>
        <v>0</v>
      </c>
      <c r="L31" s="2">
        <v>30</v>
      </c>
    </row>
    <row r="32" spans="1:12" x14ac:dyDescent="0.2">
      <c r="A32" s="2">
        <v>31</v>
      </c>
      <c r="B32" s="2">
        <v>2001</v>
      </c>
      <c r="C32" s="2">
        <v>3</v>
      </c>
      <c r="D32">
        <v>16.369430751025565</v>
      </c>
      <c r="E32">
        <v>12.06699159629466</v>
      </c>
      <c r="F32">
        <v>13.350940301180447</v>
      </c>
      <c r="G32">
        <v>11.359081718434128</v>
      </c>
      <c r="H32">
        <v>13.152564457147339</v>
      </c>
      <c r="I32">
        <v>0</v>
      </c>
      <c r="J32">
        <f t="shared" si="0"/>
        <v>0</v>
      </c>
      <c r="K32">
        <f t="shared" si="1"/>
        <v>0</v>
      </c>
      <c r="L32" s="2">
        <v>31</v>
      </c>
    </row>
    <row r="33" spans="1:12" x14ac:dyDescent="0.2">
      <c r="A33" s="2">
        <v>32</v>
      </c>
      <c r="B33" s="2">
        <v>2001</v>
      </c>
      <c r="C33" s="2">
        <v>4</v>
      </c>
      <c r="D33">
        <v>16.372848653892738</v>
      </c>
      <c r="E33">
        <v>12.144778455853201</v>
      </c>
      <c r="F33">
        <v>13.325057823700661</v>
      </c>
      <c r="G33">
        <v>11.353783616709103</v>
      </c>
      <c r="H33">
        <v>13.153664744478082</v>
      </c>
      <c r="I33">
        <v>0</v>
      </c>
      <c r="J33">
        <f t="shared" si="0"/>
        <v>0</v>
      </c>
      <c r="K33">
        <f t="shared" si="1"/>
        <v>0</v>
      </c>
      <c r="L33" s="2">
        <v>32</v>
      </c>
    </row>
    <row r="34" spans="1:12" x14ac:dyDescent="0.2">
      <c r="A34" s="2">
        <v>33</v>
      </c>
      <c r="B34" s="2">
        <v>2002</v>
      </c>
      <c r="C34" s="2">
        <v>1</v>
      </c>
      <c r="D34">
        <v>16.334459589585922</v>
      </c>
      <c r="E34">
        <v>12.202756653701233</v>
      </c>
      <c r="F34">
        <v>13.268497668819904</v>
      </c>
      <c r="G34">
        <v>11.235249978422933</v>
      </c>
      <c r="H34">
        <v>13.087851748890301</v>
      </c>
      <c r="I34">
        <v>0</v>
      </c>
      <c r="J34">
        <f t="shared" si="0"/>
        <v>0</v>
      </c>
      <c r="K34">
        <f t="shared" si="1"/>
        <v>0</v>
      </c>
      <c r="L34" s="2">
        <v>33</v>
      </c>
    </row>
    <row r="35" spans="1:12" x14ac:dyDescent="0.2">
      <c r="A35" s="2">
        <v>34</v>
      </c>
      <c r="B35" s="2">
        <v>2002</v>
      </c>
      <c r="C35" s="2">
        <v>2</v>
      </c>
      <c r="D35">
        <v>16.38906606680829</v>
      </c>
      <c r="E35">
        <v>12.279474118171878</v>
      </c>
      <c r="F35">
        <v>13.253945872160518</v>
      </c>
      <c r="G35">
        <v>11.210901311195325</v>
      </c>
      <c r="H35">
        <v>13.210920328458782</v>
      </c>
      <c r="I35">
        <v>0</v>
      </c>
      <c r="J35">
        <f t="shared" si="0"/>
        <v>0</v>
      </c>
      <c r="K35">
        <f t="shared" si="1"/>
        <v>0</v>
      </c>
      <c r="L35" s="2">
        <v>34</v>
      </c>
    </row>
    <row r="36" spans="1:12" x14ac:dyDescent="0.2">
      <c r="A36" s="2">
        <v>35</v>
      </c>
      <c r="B36" s="2">
        <v>2002</v>
      </c>
      <c r="C36" s="2">
        <v>3</v>
      </c>
      <c r="D36">
        <v>16.371958502371022</v>
      </c>
      <c r="E36">
        <v>12.371468856680188</v>
      </c>
      <c r="F36">
        <v>13.278273023628481</v>
      </c>
      <c r="G36">
        <v>11.170483337961276</v>
      </c>
      <c r="H36">
        <v>13.20818530858868</v>
      </c>
      <c r="I36">
        <v>0</v>
      </c>
      <c r="J36">
        <f t="shared" si="0"/>
        <v>0</v>
      </c>
      <c r="K36">
        <f t="shared" si="1"/>
        <v>0</v>
      </c>
      <c r="L36" s="2">
        <v>35</v>
      </c>
    </row>
    <row r="37" spans="1:12" x14ac:dyDescent="0.2">
      <c r="A37" s="2">
        <v>36</v>
      </c>
      <c r="B37" s="2">
        <v>2002</v>
      </c>
      <c r="C37" s="2">
        <v>4</v>
      </c>
      <c r="D37">
        <v>16.386908642616255</v>
      </c>
      <c r="E37">
        <v>12.448483386701872</v>
      </c>
      <c r="F37">
        <v>13.300893254858961</v>
      </c>
      <c r="G37">
        <v>11.203785145095317</v>
      </c>
      <c r="H37">
        <v>13.211898044817358</v>
      </c>
      <c r="I37">
        <v>0</v>
      </c>
      <c r="J37">
        <f t="shared" si="0"/>
        <v>0</v>
      </c>
      <c r="K37">
        <f t="shared" si="1"/>
        <v>0</v>
      </c>
      <c r="L37" s="2">
        <v>36</v>
      </c>
    </row>
    <row r="38" spans="1:12" x14ac:dyDescent="0.2">
      <c r="A38" s="2">
        <v>37</v>
      </c>
      <c r="B38" s="2">
        <v>2003</v>
      </c>
      <c r="C38" s="2">
        <v>1</v>
      </c>
      <c r="D38">
        <v>16.365215593637704</v>
      </c>
      <c r="E38">
        <v>12.514723943948978</v>
      </c>
      <c r="F38">
        <v>13.31756414002345</v>
      </c>
      <c r="G38">
        <v>11.130667088321532</v>
      </c>
      <c r="H38">
        <v>13.150577928933945</v>
      </c>
      <c r="I38">
        <v>0</v>
      </c>
      <c r="J38">
        <f t="shared" si="0"/>
        <v>0</v>
      </c>
      <c r="K38">
        <f t="shared" si="1"/>
        <v>0</v>
      </c>
      <c r="L38" s="2">
        <v>37</v>
      </c>
    </row>
    <row r="39" spans="1:12" x14ac:dyDescent="0.2">
      <c r="A39" s="2">
        <v>38</v>
      </c>
      <c r="B39" s="2">
        <v>2003</v>
      </c>
      <c r="C39" s="2">
        <v>2</v>
      </c>
      <c r="D39">
        <v>16.394433493563955</v>
      </c>
      <c r="E39">
        <v>12.573211253890385</v>
      </c>
      <c r="F39">
        <v>13.324502920853632</v>
      </c>
      <c r="G39">
        <v>11.161275381675592</v>
      </c>
      <c r="H39">
        <v>13.180671485099614</v>
      </c>
      <c r="I39">
        <v>0</v>
      </c>
      <c r="J39">
        <f t="shared" si="0"/>
        <v>0</v>
      </c>
      <c r="K39">
        <f t="shared" si="1"/>
        <v>0</v>
      </c>
      <c r="L39" s="2">
        <v>38</v>
      </c>
    </row>
    <row r="40" spans="1:12" x14ac:dyDescent="0.2">
      <c r="A40" s="2">
        <v>39</v>
      </c>
      <c r="B40" s="2">
        <v>2003</v>
      </c>
      <c r="C40" s="2">
        <v>3</v>
      </c>
      <c r="D40">
        <v>16.376985603294692</v>
      </c>
      <c r="E40">
        <v>12.659653722335101</v>
      </c>
      <c r="F40">
        <v>13.30412277621709</v>
      </c>
      <c r="G40">
        <v>11.096611815709274</v>
      </c>
      <c r="H40">
        <v>13.21242681705373</v>
      </c>
      <c r="I40">
        <v>0</v>
      </c>
      <c r="J40">
        <f t="shared" si="0"/>
        <v>0</v>
      </c>
      <c r="K40">
        <f t="shared" si="1"/>
        <v>0</v>
      </c>
      <c r="L40" s="2">
        <v>39</v>
      </c>
    </row>
    <row r="41" spans="1:12" x14ac:dyDescent="0.2">
      <c r="A41" s="2">
        <v>40</v>
      </c>
      <c r="B41" s="2">
        <v>2003</v>
      </c>
      <c r="C41" s="2">
        <v>4</v>
      </c>
      <c r="D41">
        <v>16.403703330293652</v>
      </c>
      <c r="E41">
        <v>12.772263626570554</v>
      </c>
      <c r="F41">
        <v>13.299312025943019</v>
      </c>
      <c r="G41">
        <v>11.168706678559543</v>
      </c>
      <c r="H41">
        <v>13.26823385936939</v>
      </c>
      <c r="I41">
        <v>0</v>
      </c>
      <c r="J41">
        <f t="shared" si="0"/>
        <v>0</v>
      </c>
      <c r="K41">
        <f t="shared" si="1"/>
        <v>0</v>
      </c>
      <c r="L41" s="2">
        <v>40</v>
      </c>
    </row>
    <row r="42" spans="1:12" x14ac:dyDescent="0.2">
      <c r="A42" s="2">
        <v>41</v>
      </c>
      <c r="B42" s="2">
        <v>2004</v>
      </c>
      <c r="C42" s="2">
        <v>1</v>
      </c>
      <c r="D42">
        <v>16.39970713066613</v>
      </c>
      <c r="E42">
        <v>12.857617579335576</v>
      </c>
      <c r="F42">
        <v>13.266875238424932</v>
      </c>
      <c r="G42">
        <v>11.043524731066567</v>
      </c>
      <c r="H42">
        <v>13.251375563947477</v>
      </c>
      <c r="I42">
        <v>0</v>
      </c>
      <c r="J42">
        <f t="shared" si="0"/>
        <v>0</v>
      </c>
      <c r="K42">
        <f t="shared" si="1"/>
        <v>0</v>
      </c>
      <c r="L42" s="2">
        <v>41</v>
      </c>
    </row>
    <row r="43" spans="1:12" x14ac:dyDescent="0.2">
      <c r="A43" s="2">
        <v>42</v>
      </c>
      <c r="B43" s="2">
        <v>2004</v>
      </c>
      <c r="C43" s="2">
        <v>2</v>
      </c>
      <c r="D43">
        <v>16.435264021736891</v>
      </c>
      <c r="E43">
        <v>12.948275193185385</v>
      </c>
      <c r="F43">
        <v>13.267413054168866</v>
      </c>
      <c r="G43">
        <v>11.100412753745465</v>
      </c>
      <c r="H43">
        <v>13.344062513749311</v>
      </c>
      <c r="I43">
        <v>0</v>
      </c>
      <c r="J43">
        <f t="shared" si="0"/>
        <v>0</v>
      </c>
      <c r="K43">
        <f t="shared" si="1"/>
        <v>0</v>
      </c>
      <c r="L43" s="2">
        <v>42</v>
      </c>
    </row>
    <row r="44" spans="1:12" x14ac:dyDescent="0.2">
      <c r="A44" s="2">
        <v>43</v>
      </c>
      <c r="B44" s="2">
        <v>2004</v>
      </c>
      <c r="C44" s="2">
        <v>3</v>
      </c>
      <c r="D44">
        <v>16.413616208683361</v>
      </c>
      <c r="E44">
        <v>13.043104562406631</v>
      </c>
      <c r="F44">
        <v>13.272621519699094</v>
      </c>
      <c r="G44">
        <v>11.10739543630477</v>
      </c>
      <c r="H44">
        <v>13.354274743423513</v>
      </c>
      <c r="I44">
        <v>0</v>
      </c>
      <c r="J44">
        <f t="shared" si="0"/>
        <v>0</v>
      </c>
      <c r="K44">
        <f t="shared" si="1"/>
        <v>0</v>
      </c>
      <c r="L44" s="2">
        <v>43</v>
      </c>
    </row>
    <row r="45" spans="1:12" x14ac:dyDescent="0.2">
      <c r="A45" s="2">
        <v>44</v>
      </c>
      <c r="B45" s="2">
        <v>2004</v>
      </c>
      <c r="C45" s="2">
        <v>4</v>
      </c>
      <c r="D45">
        <v>16.445385006763377</v>
      </c>
      <c r="E45">
        <v>13.180331674311544</v>
      </c>
      <c r="F45">
        <v>13.327069193533195</v>
      </c>
      <c r="G45">
        <v>11.164217947908288</v>
      </c>
      <c r="H45">
        <v>13.388546655225079</v>
      </c>
      <c r="I45">
        <v>0</v>
      </c>
      <c r="J45">
        <f t="shared" si="0"/>
        <v>0</v>
      </c>
      <c r="K45">
        <f t="shared" si="1"/>
        <v>0</v>
      </c>
      <c r="L45" s="2">
        <v>44</v>
      </c>
    </row>
    <row r="46" spans="1:12" x14ac:dyDescent="0.2">
      <c r="A46" s="2">
        <v>45</v>
      </c>
      <c r="B46" s="2">
        <v>2005</v>
      </c>
      <c r="C46" s="2">
        <v>1</v>
      </c>
      <c r="D46">
        <v>16.407385854948171</v>
      </c>
      <c r="E46">
        <v>13.261417939210054</v>
      </c>
      <c r="F46">
        <v>13.289315764588789</v>
      </c>
      <c r="G46">
        <v>11.118366741441278</v>
      </c>
      <c r="H46">
        <v>13.333602715544389</v>
      </c>
      <c r="I46">
        <v>0</v>
      </c>
      <c r="J46">
        <f t="shared" si="0"/>
        <v>0</v>
      </c>
      <c r="K46">
        <f t="shared" si="1"/>
        <v>0</v>
      </c>
      <c r="L46" s="2">
        <v>45</v>
      </c>
    </row>
    <row r="47" spans="1:12" x14ac:dyDescent="0.2">
      <c r="A47" s="2">
        <v>46</v>
      </c>
      <c r="B47" s="2">
        <v>2005</v>
      </c>
      <c r="C47" s="2">
        <v>2</v>
      </c>
      <c r="D47">
        <v>16.462028179910675</v>
      </c>
      <c r="E47">
        <v>13.354768388691269</v>
      </c>
      <c r="F47">
        <v>13.300181140662323</v>
      </c>
      <c r="G47">
        <v>11.20711122871691</v>
      </c>
      <c r="H47">
        <v>13.474255473067583</v>
      </c>
      <c r="I47">
        <v>0</v>
      </c>
      <c r="J47">
        <f t="shared" si="0"/>
        <v>0</v>
      </c>
      <c r="K47">
        <f t="shared" si="1"/>
        <v>0</v>
      </c>
      <c r="L47" s="2">
        <v>46</v>
      </c>
    </row>
    <row r="48" spans="1:12" x14ac:dyDescent="0.2">
      <c r="A48" s="2">
        <v>47</v>
      </c>
      <c r="B48" s="2">
        <v>2005</v>
      </c>
      <c r="C48" s="2">
        <v>3</v>
      </c>
      <c r="D48">
        <v>16.438884297312171</v>
      </c>
      <c r="E48">
        <v>13.450387313131804</v>
      </c>
      <c r="F48">
        <v>13.231613937020629</v>
      </c>
      <c r="G48">
        <v>11.233947503597873</v>
      </c>
      <c r="H48">
        <v>13.478070386593327</v>
      </c>
      <c r="I48">
        <v>0</v>
      </c>
      <c r="J48">
        <f t="shared" si="0"/>
        <v>0</v>
      </c>
      <c r="K48">
        <f t="shared" si="1"/>
        <v>0</v>
      </c>
      <c r="L48" s="2">
        <v>47</v>
      </c>
    </row>
    <row r="49" spans="1:12" x14ac:dyDescent="0.2">
      <c r="A49" s="2">
        <v>48</v>
      </c>
      <c r="B49" s="2">
        <v>2005</v>
      </c>
      <c r="C49" s="2">
        <v>4</v>
      </c>
      <c r="D49">
        <v>16.476225969834985</v>
      </c>
      <c r="E49">
        <v>13.586169843842079</v>
      </c>
      <c r="F49">
        <v>13.202427746381719</v>
      </c>
      <c r="G49">
        <v>11.347057728000092</v>
      </c>
      <c r="H49">
        <v>13.566243536668827</v>
      </c>
      <c r="I49">
        <v>0</v>
      </c>
      <c r="J49">
        <f t="shared" si="0"/>
        <v>0</v>
      </c>
      <c r="K49">
        <f t="shared" si="1"/>
        <v>0</v>
      </c>
      <c r="L49" s="2">
        <v>48</v>
      </c>
    </row>
    <row r="50" spans="1:12" x14ac:dyDescent="0.2">
      <c r="A50" s="2">
        <v>49</v>
      </c>
      <c r="B50" s="2">
        <v>2006</v>
      </c>
      <c r="C50" s="2">
        <v>1</v>
      </c>
      <c r="D50">
        <v>16.462249818916661</v>
      </c>
      <c r="E50">
        <v>13.668925073084274</v>
      </c>
      <c r="F50">
        <v>13.204852996638822</v>
      </c>
      <c r="G50">
        <v>11.293715365481317</v>
      </c>
      <c r="H50">
        <v>13.560729290318692</v>
      </c>
      <c r="I50">
        <v>0</v>
      </c>
      <c r="J50">
        <f t="shared" si="0"/>
        <v>0</v>
      </c>
      <c r="K50">
        <f t="shared" si="1"/>
        <v>0</v>
      </c>
      <c r="L50" s="2">
        <v>49</v>
      </c>
    </row>
    <row r="51" spans="1:12" x14ac:dyDescent="0.2">
      <c r="A51" s="2">
        <v>50</v>
      </c>
      <c r="B51" s="2">
        <v>2006</v>
      </c>
      <c r="C51" s="2">
        <v>2</v>
      </c>
      <c r="D51">
        <v>16.503392329732897</v>
      </c>
      <c r="E51">
        <v>13.76925476456247</v>
      </c>
      <c r="F51">
        <v>13.284043865508332</v>
      </c>
      <c r="G51">
        <v>11.30213245365667</v>
      </c>
      <c r="H51">
        <v>13.641131987823837</v>
      </c>
      <c r="I51">
        <v>0</v>
      </c>
      <c r="J51">
        <f t="shared" si="0"/>
        <v>0</v>
      </c>
      <c r="K51">
        <f t="shared" si="1"/>
        <v>0</v>
      </c>
      <c r="L51" s="2">
        <v>50</v>
      </c>
    </row>
    <row r="52" spans="1:12" x14ac:dyDescent="0.2">
      <c r="A52" s="2">
        <v>51</v>
      </c>
      <c r="B52" s="2">
        <v>2006</v>
      </c>
      <c r="C52" s="2">
        <v>3</v>
      </c>
      <c r="D52">
        <v>16.485226448941937</v>
      </c>
      <c r="E52">
        <v>13.859119896230156</v>
      </c>
      <c r="F52">
        <v>13.300557595107035</v>
      </c>
      <c r="G52">
        <v>11.406037382509426</v>
      </c>
      <c r="H52">
        <v>13.631049820786606</v>
      </c>
      <c r="I52">
        <v>0</v>
      </c>
      <c r="J52">
        <f t="shared" si="0"/>
        <v>0</v>
      </c>
      <c r="K52">
        <f t="shared" si="1"/>
        <v>0</v>
      </c>
      <c r="L52" s="2">
        <v>51</v>
      </c>
    </row>
    <row r="53" spans="1:12" x14ac:dyDescent="0.2">
      <c r="A53" s="2">
        <v>52</v>
      </c>
      <c r="B53" s="2">
        <v>2006</v>
      </c>
      <c r="C53" s="2">
        <v>4</v>
      </c>
      <c r="D53">
        <v>16.510198322034274</v>
      </c>
      <c r="E53">
        <v>13.955881532233157</v>
      </c>
      <c r="F53">
        <v>13.357654764081145</v>
      </c>
      <c r="G53">
        <v>11.514254826477549</v>
      </c>
      <c r="H53">
        <v>13.646969645327276</v>
      </c>
      <c r="I53">
        <v>0</v>
      </c>
      <c r="J53">
        <f t="shared" si="0"/>
        <v>0</v>
      </c>
      <c r="K53">
        <f t="shared" si="1"/>
        <v>0</v>
      </c>
      <c r="L53" s="2">
        <v>52</v>
      </c>
    </row>
    <row r="54" spans="1:12" x14ac:dyDescent="0.2">
      <c r="A54" s="2">
        <v>53</v>
      </c>
      <c r="B54" s="2">
        <v>2007</v>
      </c>
      <c r="C54" s="2">
        <v>1</v>
      </c>
      <c r="D54">
        <v>16.482303336983627</v>
      </c>
      <c r="E54">
        <v>14.000316609177702</v>
      </c>
      <c r="F54">
        <v>13.462664986894954</v>
      </c>
      <c r="G54">
        <v>11.429289689603193</v>
      </c>
      <c r="H54">
        <v>13.584515300598339</v>
      </c>
      <c r="I54">
        <v>0</v>
      </c>
      <c r="J54">
        <f t="shared" si="0"/>
        <v>0</v>
      </c>
      <c r="K54">
        <f t="shared" si="1"/>
        <v>0</v>
      </c>
      <c r="L54" s="2">
        <v>53</v>
      </c>
    </row>
    <row r="55" spans="1:12" x14ac:dyDescent="0.2">
      <c r="A55" s="2">
        <v>54</v>
      </c>
      <c r="B55" s="2">
        <v>2007</v>
      </c>
      <c r="C55" s="2">
        <v>2</v>
      </c>
      <c r="D55">
        <v>16.523116744306517</v>
      </c>
      <c r="E55">
        <v>14.068709021446853</v>
      </c>
      <c r="F55">
        <v>13.540885405060141</v>
      </c>
      <c r="G55">
        <v>11.48610716904752</v>
      </c>
      <c r="H55">
        <v>13.700129452441507</v>
      </c>
      <c r="I55">
        <v>0</v>
      </c>
      <c r="J55">
        <f t="shared" si="0"/>
        <v>0</v>
      </c>
      <c r="K55">
        <f t="shared" si="1"/>
        <v>0</v>
      </c>
      <c r="L55" s="2">
        <v>54</v>
      </c>
    </row>
    <row r="56" spans="1:12" x14ac:dyDescent="0.2">
      <c r="A56" s="2">
        <v>55</v>
      </c>
      <c r="B56" s="2">
        <v>2007</v>
      </c>
      <c r="C56" s="2">
        <v>3</v>
      </c>
      <c r="D56">
        <v>16.509008538860503</v>
      </c>
      <c r="E56">
        <v>14.135668654009217</v>
      </c>
      <c r="F56">
        <v>13.667306561514449</v>
      </c>
      <c r="G56">
        <v>11.588586638588955</v>
      </c>
      <c r="H56">
        <v>13.738033278334381</v>
      </c>
      <c r="I56">
        <v>0</v>
      </c>
      <c r="J56">
        <f t="shared" si="0"/>
        <v>0</v>
      </c>
      <c r="K56">
        <f t="shared" si="1"/>
        <v>0</v>
      </c>
      <c r="L56" s="2">
        <v>55</v>
      </c>
    </row>
    <row r="57" spans="1:12" x14ac:dyDescent="0.2">
      <c r="A57" s="2">
        <v>56</v>
      </c>
      <c r="B57" s="2">
        <v>2007</v>
      </c>
      <c r="C57" s="2">
        <v>4</v>
      </c>
      <c r="D57">
        <v>16.537130549126978</v>
      </c>
      <c r="E57">
        <v>14.192750113325335</v>
      </c>
      <c r="F57">
        <v>13.789967186080823</v>
      </c>
      <c r="G57">
        <v>11.590844946932952</v>
      </c>
      <c r="H57">
        <v>13.785443102425472</v>
      </c>
      <c r="I57">
        <v>0</v>
      </c>
      <c r="J57">
        <f t="shared" si="0"/>
        <v>0</v>
      </c>
      <c r="K57">
        <f t="shared" si="1"/>
        <v>0</v>
      </c>
      <c r="L57" s="2">
        <v>56</v>
      </c>
    </row>
    <row r="58" spans="1:12" x14ac:dyDescent="0.2">
      <c r="A58" s="2">
        <v>57</v>
      </c>
      <c r="B58" s="2">
        <v>2008</v>
      </c>
      <c r="C58" s="2">
        <v>1</v>
      </c>
      <c r="D58">
        <v>16.494024162409062</v>
      </c>
      <c r="E58">
        <v>14.215516123186275</v>
      </c>
      <c r="F58">
        <v>13.818536475255414</v>
      </c>
      <c r="G58">
        <v>11.520637186263146</v>
      </c>
      <c r="H58">
        <v>13.735393129471706</v>
      </c>
      <c r="I58">
        <v>1</v>
      </c>
      <c r="J58">
        <f t="shared" si="0"/>
        <v>14.215516123186275</v>
      </c>
      <c r="K58">
        <f t="shared" si="1"/>
        <v>13.818536475255414</v>
      </c>
      <c r="L58" s="2">
        <v>57</v>
      </c>
    </row>
    <row r="59" spans="1:12" x14ac:dyDescent="0.2">
      <c r="A59" s="2">
        <v>58</v>
      </c>
      <c r="B59" s="2">
        <v>2008</v>
      </c>
      <c r="C59" s="2">
        <v>2</v>
      </c>
      <c r="D59">
        <v>16.548990213878035</v>
      </c>
      <c r="E59">
        <v>14.236911874145454</v>
      </c>
      <c r="F59">
        <v>13.859504476610137</v>
      </c>
      <c r="G59">
        <v>11.606817323614271</v>
      </c>
      <c r="H59">
        <v>13.860231283244874</v>
      </c>
      <c r="I59">
        <v>1</v>
      </c>
      <c r="J59">
        <f t="shared" si="0"/>
        <v>14.236911874145454</v>
      </c>
      <c r="K59">
        <f t="shared" si="1"/>
        <v>13.859504476610137</v>
      </c>
      <c r="L59" s="2">
        <v>58</v>
      </c>
    </row>
    <row r="60" spans="1:12" x14ac:dyDescent="0.2">
      <c r="A60" s="2">
        <v>59</v>
      </c>
      <c r="B60" s="2">
        <v>2008</v>
      </c>
      <c r="C60" s="2">
        <v>3</v>
      </c>
      <c r="D60">
        <v>16.522192719059664</v>
      </c>
      <c r="E60">
        <v>14.23752516454101</v>
      </c>
      <c r="F60">
        <v>13.8948850732162</v>
      </c>
      <c r="G60">
        <v>11.675433966838636</v>
      </c>
      <c r="H60">
        <v>13.848372438362023</v>
      </c>
      <c r="I60">
        <v>1</v>
      </c>
      <c r="J60">
        <f t="shared" si="0"/>
        <v>14.23752516454101</v>
      </c>
      <c r="K60">
        <f t="shared" si="1"/>
        <v>13.8948850732162</v>
      </c>
      <c r="L60" s="2">
        <v>59</v>
      </c>
    </row>
    <row r="61" spans="1:12" x14ac:dyDescent="0.2">
      <c r="A61" s="2">
        <v>60</v>
      </c>
      <c r="B61" s="2">
        <v>2008</v>
      </c>
      <c r="C61" s="2">
        <v>4</v>
      </c>
      <c r="D61">
        <v>16.531863131329356</v>
      </c>
      <c r="E61">
        <v>14.220776512909431</v>
      </c>
      <c r="F61">
        <v>14.028714393568976</v>
      </c>
      <c r="G61">
        <v>11.689012008655149</v>
      </c>
      <c r="H61">
        <v>13.634983937096578</v>
      </c>
      <c r="I61">
        <v>1</v>
      </c>
      <c r="J61">
        <f t="shared" si="0"/>
        <v>14.220776512909431</v>
      </c>
      <c r="K61">
        <f t="shared" si="1"/>
        <v>14.028714393568976</v>
      </c>
      <c r="L61" s="2">
        <v>60</v>
      </c>
    </row>
    <row r="62" spans="1:12" x14ac:dyDescent="0.2">
      <c r="A62" s="2">
        <v>61</v>
      </c>
      <c r="B62" s="2">
        <v>2009</v>
      </c>
      <c r="C62" s="2">
        <v>1</v>
      </c>
      <c r="D62">
        <v>16.43670625195395</v>
      </c>
      <c r="E62">
        <v>14.159580288967112</v>
      </c>
      <c r="F62">
        <v>14.106678597366882</v>
      </c>
      <c r="G62">
        <v>11.647216010602675</v>
      </c>
      <c r="H62">
        <v>13.390994234164507</v>
      </c>
      <c r="I62">
        <v>1</v>
      </c>
      <c r="J62">
        <f t="shared" si="0"/>
        <v>14.159580288967112</v>
      </c>
      <c r="K62">
        <f t="shared" si="1"/>
        <v>14.106678597366882</v>
      </c>
      <c r="L62" s="2">
        <v>61</v>
      </c>
    </row>
    <row r="63" spans="1:12" x14ac:dyDescent="0.2">
      <c r="A63" s="2">
        <v>62</v>
      </c>
      <c r="B63" s="2">
        <v>2009</v>
      </c>
      <c r="C63" s="2">
        <v>2</v>
      </c>
      <c r="D63">
        <v>16.455492027002553</v>
      </c>
      <c r="E63">
        <v>14.105479064532268</v>
      </c>
      <c r="F63">
        <v>14.106020378565072</v>
      </c>
      <c r="G63">
        <v>11.825381603158398</v>
      </c>
      <c r="H63">
        <v>13.474906760224444</v>
      </c>
      <c r="I63">
        <v>1</v>
      </c>
      <c r="J63">
        <f t="shared" si="0"/>
        <v>14.105479064532268</v>
      </c>
      <c r="K63">
        <f t="shared" si="1"/>
        <v>14.106020378565072</v>
      </c>
      <c r="L63" s="2">
        <v>62</v>
      </c>
    </row>
    <row r="64" spans="1:12" x14ac:dyDescent="0.2">
      <c r="A64" s="2">
        <v>63</v>
      </c>
      <c r="B64" s="2">
        <v>2009</v>
      </c>
      <c r="C64" s="2">
        <v>3</v>
      </c>
      <c r="D64">
        <v>16.47099906825331</v>
      </c>
      <c r="E64">
        <v>14.064749600788536</v>
      </c>
      <c r="F64">
        <v>14.106019406317758</v>
      </c>
      <c r="G64">
        <v>11.835233505667137</v>
      </c>
      <c r="H64">
        <v>13.555080459633924</v>
      </c>
      <c r="I64">
        <v>1</v>
      </c>
      <c r="J64">
        <f t="shared" si="0"/>
        <v>14.064749600788536</v>
      </c>
      <c r="K64">
        <f t="shared" si="1"/>
        <v>14.106019406317758</v>
      </c>
      <c r="L64" s="2">
        <v>63</v>
      </c>
    </row>
    <row r="65" spans="1:12" x14ac:dyDescent="0.2">
      <c r="A65" s="2">
        <v>64</v>
      </c>
      <c r="B65" s="2">
        <v>2009</v>
      </c>
      <c r="C65" s="2">
        <v>4</v>
      </c>
      <c r="D65">
        <v>16.515727199700937</v>
      </c>
      <c r="E65">
        <v>14.035356357667983</v>
      </c>
      <c r="F65">
        <v>14.113328166889881</v>
      </c>
      <c r="G65">
        <v>11.710664179036289</v>
      </c>
      <c r="H65">
        <v>13.697907589154882</v>
      </c>
      <c r="I65">
        <v>1</v>
      </c>
      <c r="J65">
        <f t="shared" si="0"/>
        <v>14.035356357667983</v>
      </c>
      <c r="K65">
        <f t="shared" si="1"/>
        <v>14.113328166889881</v>
      </c>
      <c r="L65" s="2">
        <v>64</v>
      </c>
    </row>
    <row r="66" spans="1:12" x14ac:dyDescent="0.2">
      <c r="A66" s="2">
        <v>65</v>
      </c>
      <c r="B66" s="2">
        <v>2010</v>
      </c>
      <c r="C66" s="2">
        <v>1</v>
      </c>
      <c r="D66">
        <v>16.480772926607933</v>
      </c>
      <c r="E66">
        <v>14.002157081923151</v>
      </c>
      <c r="F66">
        <v>14.122981434087277</v>
      </c>
      <c r="G66">
        <v>11.435039474484308</v>
      </c>
      <c r="H66">
        <v>13.684350560181947</v>
      </c>
      <c r="I66">
        <v>1</v>
      </c>
      <c r="J66">
        <f t="shared" si="0"/>
        <v>14.002157081923151</v>
      </c>
      <c r="K66">
        <f t="shared" si="1"/>
        <v>14.122981434087277</v>
      </c>
      <c r="L66" s="2">
        <v>65</v>
      </c>
    </row>
    <row r="67" spans="1:12" x14ac:dyDescent="0.2">
      <c r="A67" s="2">
        <v>66</v>
      </c>
      <c r="B67" s="2">
        <v>2010</v>
      </c>
      <c r="C67" s="2">
        <v>2</v>
      </c>
      <c r="D67">
        <v>16.523454871793959</v>
      </c>
      <c r="E67">
        <v>14.000181269997809</v>
      </c>
      <c r="F67">
        <v>14.142750378112966</v>
      </c>
      <c r="G67">
        <v>11.471825510572705</v>
      </c>
      <c r="H67">
        <v>13.798392523118357</v>
      </c>
      <c r="I67">
        <v>1</v>
      </c>
      <c r="J67">
        <f t="shared" ref="J67:J97" si="2">I67*E67</f>
        <v>14.000181269997809</v>
      </c>
      <c r="K67">
        <f t="shared" ref="K67:K97" si="3">I67*F67</f>
        <v>14.142750378112966</v>
      </c>
      <c r="L67" s="2">
        <v>66</v>
      </c>
    </row>
    <row r="68" spans="1:12" x14ac:dyDescent="0.2">
      <c r="A68" s="2">
        <v>67</v>
      </c>
      <c r="B68" s="2">
        <v>2010</v>
      </c>
      <c r="C68" s="2">
        <v>3</v>
      </c>
      <c r="D68">
        <v>16.518311151423116</v>
      </c>
      <c r="E68">
        <v>14.020761303511627</v>
      </c>
      <c r="F68">
        <v>14.191075065424473</v>
      </c>
      <c r="G68">
        <v>11.546705872518256</v>
      </c>
      <c r="H68">
        <v>13.811018373083328</v>
      </c>
      <c r="I68">
        <v>1</v>
      </c>
      <c r="J68">
        <f t="shared" si="2"/>
        <v>14.020761303511627</v>
      </c>
      <c r="K68">
        <f t="shared" si="3"/>
        <v>14.191075065424473</v>
      </c>
      <c r="L68" s="2">
        <v>67</v>
      </c>
    </row>
    <row r="69" spans="1:12" x14ac:dyDescent="0.2">
      <c r="A69" s="2">
        <v>68</v>
      </c>
      <c r="B69" s="2">
        <v>2010</v>
      </c>
      <c r="C69" s="2">
        <v>4</v>
      </c>
      <c r="D69">
        <v>16.556323811015009</v>
      </c>
      <c r="E69">
        <v>14.053816260711727</v>
      </c>
      <c r="F69">
        <v>14.236393727874134</v>
      </c>
      <c r="G69">
        <v>11.590548496386877</v>
      </c>
      <c r="H69">
        <v>13.88808082926322</v>
      </c>
      <c r="I69">
        <v>1</v>
      </c>
      <c r="J69">
        <f t="shared" si="2"/>
        <v>14.053816260711727</v>
      </c>
      <c r="K69">
        <f t="shared" si="3"/>
        <v>14.236393727874134</v>
      </c>
      <c r="L69" s="2">
        <v>68</v>
      </c>
    </row>
    <row r="70" spans="1:12" x14ac:dyDescent="0.2">
      <c r="A70" s="2">
        <v>69</v>
      </c>
      <c r="B70" s="2">
        <v>2011</v>
      </c>
      <c r="C70" s="2">
        <v>1</v>
      </c>
      <c r="D70">
        <v>16.517054060071821</v>
      </c>
      <c r="E70">
        <v>14.07747558890251</v>
      </c>
      <c r="F70">
        <v>14.271565162852545</v>
      </c>
      <c r="G70">
        <v>11.383355484495679</v>
      </c>
      <c r="H70">
        <v>13.889988671490796</v>
      </c>
      <c r="I70">
        <v>1</v>
      </c>
      <c r="J70">
        <f t="shared" si="2"/>
        <v>14.07747558890251</v>
      </c>
      <c r="K70">
        <f t="shared" si="3"/>
        <v>14.271565162852545</v>
      </c>
      <c r="L70" s="2">
        <v>69</v>
      </c>
    </row>
    <row r="71" spans="1:12" x14ac:dyDescent="0.2">
      <c r="A71" s="2">
        <v>70</v>
      </c>
      <c r="B71" s="2">
        <v>2011</v>
      </c>
      <c r="C71" s="2">
        <v>2</v>
      </c>
      <c r="D71">
        <v>16.550723462728701</v>
      </c>
      <c r="E71">
        <v>14.129693071314282</v>
      </c>
      <c r="F71">
        <v>14.273380685597864</v>
      </c>
      <c r="G71">
        <v>11.458382959503645</v>
      </c>
      <c r="H71">
        <v>13.977503560415162</v>
      </c>
      <c r="I71">
        <v>1</v>
      </c>
      <c r="J71">
        <f t="shared" si="2"/>
        <v>14.129693071314282</v>
      </c>
      <c r="K71">
        <f t="shared" si="3"/>
        <v>14.273380685597864</v>
      </c>
      <c r="L71" s="2">
        <v>70</v>
      </c>
    </row>
    <row r="72" spans="1:12" x14ac:dyDescent="0.2">
      <c r="A72" s="2">
        <v>71</v>
      </c>
      <c r="B72" s="2">
        <v>2011</v>
      </c>
      <c r="C72" s="2">
        <v>3</v>
      </c>
      <c r="D72">
        <v>16.558026555177442</v>
      </c>
      <c r="E72">
        <v>14.190289010042859</v>
      </c>
      <c r="F72">
        <v>14.327336321423783</v>
      </c>
      <c r="G72">
        <v>11.576409823861468</v>
      </c>
      <c r="H72">
        <v>13.964022722154734</v>
      </c>
      <c r="I72">
        <v>1</v>
      </c>
      <c r="J72">
        <f t="shared" si="2"/>
        <v>14.190289010042859</v>
      </c>
      <c r="K72">
        <f t="shared" si="3"/>
        <v>14.327336321423783</v>
      </c>
      <c r="L72" s="2">
        <v>71</v>
      </c>
    </row>
    <row r="73" spans="1:12" x14ac:dyDescent="0.2">
      <c r="A73" s="2">
        <v>72</v>
      </c>
      <c r="B73" s="2">
        <v>2011</v>
      </c>
      <c r="C73" s="2">
        <v>4</v>
      </c>
      <c r="D73">
        <v>16.596786071047447</v>
      </c>
      <c r="E73">
        <v>14.258177290956132</v>
      </c>
      <c r="F73">
        <v>14.376535352783117</v>
      </c>
      <c r="G73">
        <v>11.63041283665566</v>
      </c>
      <c r="H73">
        <v>13.98841878680544</v>
      </c>
      <c r="I73">
        <v>1</v>
      </c>
      <c r="J73">
        <f t="shared" si="2"/>
        <v>14.258177290956132</v>
      </c>
      <c r="K73">
        <f t="shared" si="3"/>
        <v>14.376535352783117</v>
      </c>
      <c r="L73" s="2">
        <v>72</v>
      </c>
    </row>
    <row r="74" spans="1:12" x14ac:dyDescent="0.2">
      <c r="A74" s="2">
        <v>73</v>
      </c>
      <c r="B74" s="2">
        <v>2012</v>
      </c>
      <c r="C74" s="2">
        <v>1</v>
      </c>
      <c r="D74">
        <v>16.564056635776105</v>
      </c>
      <c r="E74">
        <v>14.292758694781316</v>
      </c>
      <c r="F74">
        <v>14.390047610921572</v>
      </c>
      <c r="G74">
        <v>11.533153610250201</v>
      </c>
      <c r="H74">
        <v>13.981152198995328</v>
      </c>
      <c r="I74">
        <v>1</v>
      </c>
      <c r="J74">
        <f t="shared" si="2"/>
        <v>14.292758694781316</v>
      </c>
      <c r="K74">
        <f t="shared" si="3"/>
        <v>14.390047610921572</v>
      </c>
      <c r="L74" s="2">
        <v>73</v>
      </c>
    </row>
    <row r="75" spans="1:12" x14ac:dyDescent="0.2">
      <c r="A75" s="2">
        <v>74</v>
      </c>
      <c r="B75" s="2">
        <v>2012</v>
      </c>
      <c r="C75" s="2">
        <v>2</v>
      </c>
      <c r="D75">
        <v>16.589824272736088</v>
      </c>
      <c r="E75">
        <v>14.339163656760501</v>
      </c>
      <c r="F75">
        <v>14.441797911907251</v>
      </c>
      <c r="G75">
        <v>11.686285041921206</v>
      </c>
      <c r="H75">
        <v>14.0322691891252</v>
      </c>
      <c r="I75">
        <v>1</v>
      </c>
      <c r="J75">
        <f t="shared" si="2"/>
        <v>14.339163656760501</v>
      </c>
      <c r="K75">
        <f t="shared" si="3"/>
        <v>14.441797911907251</v>
      </c>
      <c r="L75" s="2">
        <v>74</v>
      </c>
    </row>
    <row r="76" spans="1:12" x14ac:dyDescent="0.2">
      <c r="A76" s="2">
        <v>75</v>
      </c>
      <c r="B76" s="2">
        <v>2012</v>
      </c>
      <c r="C76" s="2">
        <v>3</v>
      </c>
      <c r="D76">
        <v>16.58514809385937</v>
      </c>
      <c r="E76">
        <v>14.391448525700019</v>
      </c>
      <c r="F76">
        <v>14.475388090603577</v>
      </c>
      <c r="G76">
        <v>11.683444457462748</v>
      </c>
      <c r="H76">
        <v>13.999126446149839</v>
      </c>
      <c r="I76">
        <v>1</v>
      </c>
      <c r="J76">
        <f t="shared" si="2"/>
        <v>14.391448525700019</v>
      </c>
      <c r="K76">
        <f t="shared" si="3"/>
        <v>14.475388090603577</v>
      </c>
      <c r="L76" s="2">
        <v>75</v>
      </c>
    </row>
    <row r="77" spans="1:12" x14ac:dyDescent="0.2">
      <c r="A77" s="2">
        <v>76</v>
      </c>
      <c r="B77" s="2">
        <v>2012</v>
      </c>
      <c r="C77" s="2">
        <v>4</v>
      </c>
      <c r="D77">
        <v>16.627230748870357</v>
      </c>
      <c r="E77">
        <v>14.444428876104105</v>
      </c>
      <c r="F77">
        <v>14.490034344658911</v>
      </c>
      <c r="G77">
        <v>11.749476192446261</v>
      </c>
      <c r="H77">
        <v>14.046059314373801</v>
      </c>
      <c r="I77">
        <v>1</v>
      </c>
      <c r="J77">
        <f t="shared" si="2"/>
        <v>14.444428876104105</v>
      </c>
      <c r="K77">
        <f t="shared" si="3"/>
        <v>14.490034344658911</v>
      </c>
      <c r="L77" s="2">
        <v>76</v>
      </c>
    </row>
    <row r="78" spans="1:12" x14ac:dyDescent="0.2">
      <c r="A78" s="2">
        <v>77</v>
      </c>
      <c r="B78" s="2">
        <v>2013</v>
      </c>
      <c r="C78" s="2">
        <v>1</v>
      </c>
      <c r="D78">
        <v>16.570408918892547</v>
      </c>
      <c r="E78">
        <v>14.462924327720327</v>
      </c>
      <c r="F78">
        <v>14.506714251175559</v>
      </c>
      <c r="G78">
        <v>11.686676645533016</v>
      </c>
      <c r="H78">
        <v>13.9656220970974</v>
      </c>
      <c r="I78">
        <v>1</v>
      </c>
      <c r="J78">
        <f t="shared" si="2"/>
        <v>14.462924327720327</v>
      </c>
      <c r="K78">
        <f t="shared" si="3"/>
        <v>14.506714251175559</v>
      </c>
      <c r="L78" s="2">
        <v>77</v>
      </c>
    </row>
    <row r="79" spans="1:12" x14ac:dyDescent="0.2">
      <c r="A79" s="2">
        <v>78</v>
      </c>
      <c r="B79" s="2">
        <v>2013</v>
      </c>
      <c r="C79" s="2">
        <v>2</v>
      </c>
      <c r="D79">
        <v>16.6104412992029</v>
      </c>
      <c r="E79">
        <v>14.490393762896215</v>
      </c>
      <c r="F79">
        <v>14.525000711641882</v>
      </c>
      <c r="G79">
        <v>11.730320410345724</v>
      </c>
      <c r="H79">
        <v>14.056924259236755</v>
      </c>
      <c r="I79">
        <v>1</v>
      </c>
      <c r="J79">
        <f t="shared" si="2"/>
        <v>14.490393762896215</v>
      </c>
      <c r="K79">
        <f t="shared" si="3"/>
        <v>14.525000711641882</v>
      </c>
      <c r="L79" s="2">
        <v>78</v>
      </c>
    </row>
    <row r="80" spans="1:12" x14ac:dyDescent="0.2">
      <c r="A80" s="2">
        <v>79</v>
      </c>
      <c r="B80" s="2">
        <v>2013</v>
      </c>
      <c r="C80" s="2">
        <v>3</v>
      </c>
      <c r="D80">
        <v>16.599655599294703</v>
      </c>
      <c r="E80">
        <v>14.528051703898116</v>
      </c>
      <c r="F80">
        <v>14.555539511444326</v>
      </c>
      <c r="G80">
        <v>11.792154579172225</v>
      </c>
      <c r="H80">
        <v>14.053240302822617</v>
      </c>
      <c r="I80">
        <v>1</v>
      </c>
      <c r="J80">
        <f t="shared" si="2"/>
        <v>14.528051703898116</v>
      </c>
      <c r="K80">
        <f t="shared" si="3"/>
        <v>14.555539511444326</v>
      </c>
      <c r="L80" s="2">
        <v>79</v>
      </c>
    </row>
    <row r="81" spans="1:12" x14ac:dyDescent="0.2">
      <c r="A81" s="2">
        <v>80</v>
      </c>
      <c r="B81" s="2">
        <v>2013</v>
      </c>
      <c r="C81" s="2">
        <v>4</v>
      </c>
      <c r="D81">
        <v>16.639376589457594</v>
      </c>
      <c r="E81">
        <v>14.557558801306078</v>
      </c>
      <c r="F81">
        <v>14.582763596389992</v>
      </c>
      <c r="G81">
        <v>11.822242927637594</v>
      </c>
      <c r="H81">
        <v>14.07896686437531</v>
      </c>
      <c r="I81">
        <v>1</v>
      </c>
      <c r="J81">
        <f t="shared" si="2"/>
        <v>14.557558801306078</v>
      </c>
      <c r="K81">
        <f t="shared" si="3"/>
        <v>14.582763596389992</v>
      </c>
      <c r="L81" s="2">
        <v>80</v>
      </c>
    </row>
    <row r="82" spans="1:12" x14ac:dyDescent="0.2">
      <c r="A82" s="2">
        <v>81</v>
      </c>
      <c r="B82" s="2">
        <v>2014</v>
      </c>
      <c r="C82" s="2">
        <v>1</v>
      </c>
      <c r="D82">
        <v>16.59675403689106</v>
      </c>
      <c r="E82">
        <v>14.556694047187406</v>
      </c>
      <c r="F82">
        <v>14.578356127741664</v>
      </c>
      <c r="G82">
        <v>11.722674208581344</v>
      </c>
      <c r="H82">
        <v>13.993905582409845</v>
      </c>
      <c r="I82">
        <v>1</v>
      </c>
      <c r="J82">
        <f t="shared" si="2"/>
        <v>14.556694047187406</v>
      </c>
      <c r="K82">
        <f t="shared" si="3"/>
        <v>14.578356127741664</v>
      </c>
      <c r="L82" s="2">
        <v>81</v>
      </c>
    </row>
    <row r="83" spans="1:12" x14ac:dyDescent="0.2">
      <c r="A83" s="2">
        <v>82</v>
      </c>
      <c r="B83" s="2">
        <v>2014</v>
      </c>
      <c r="C83" s="2">
        <v>2</v>
      </c>
      <c r="D83">
        <v>16.633509316804286</v>
      </c>
      <c r="E83">
        <v>14.577722874066728</v>
      </c>
      <c r="F83">
        <v>14.587066897298357</v>
      </c>
      <c r="G83">
        <v>11.761394849148529</v>
      </c>
      <c r="H83">
        <v>14.109394766344389</v>
      </c>
      <c r="I83">
        <v>1</v>
      </c>
      <c r="J83">
        <f t="shared" si="2"/>
        <v>14.577722874066728</v>
      </c>
      <c r="K83">
        <f t="shared" si="3"/>
        <v>14.587066897298357</v>
      </c>
      <c r="L83" s="2">
        <v>82</v>
      </c>
    </row>
    <row r="84" spans="1:12" x14ac:dyDescent="0.2">
      <c r="A84" s="2">
        <v>83</v>
      </c>
      <c r="B84" s="2">
        <v>2014</v>
      </c>
      <c r="C84" s="2">
        <v>3</v>
      </c>
      <c r="D84">
        <v>16.628113081243924</v>
      </c>
      <c r="E84">
        <v>14.601699119276565</v>
      </c>
      <c r="F84">
        <v>14.613566297064812</v>
      </c>
      <c r="G84">
        <v>11.761713862653846</v>
      </c>
      <c r="H84">
        <v>14.10201185525286</v>
      </c>
      <c r="I84">
        <v>1</v>
      </c>
      <c r="J84">
        <f t="shared" si="2"/>
        <v>14.601699119276565</v>
      </c>
      <c r="K84">
        <f t="shared" si="3"/>
        <v>14.613566297064812</v>
      </c>
      <c r="L84" s="2">
        <v>83</v>
      </c>
    </row>
    <row r="85" spans="1:12" x14ac:dyDescent="0.2">
      <c r="A85" s="2">
        <v>84</v>
      </c>
      <c r="B85" s="2">
        <v>2014</v>
      </c>
      <c r="C85" s="2">
        <v>4</v>
      </c>
      <c r="D85">
        <v>16.673455993257683</v>
      </c>
      <c r="E85">
        <v>14.620795670522954</v>
      </c>
      <c r="F85">
        <v>14.661584812908719</v>
      </c>
      <c r="G85">
        <v>11.802349375016734</v>
      </c>
      <c r="H85">
        <v>14.121995559930882</v>
      </c>
      <c r="I85">
        <v>1</v>
      </c>
      <c r="J85">
        <f t="shared" si="2"/>
        <v>14.620795670522954</v>
      </c>
      <c r="K85">
        <f t="shared" si="3"/>
        <v>14.661584812908719</v>
      </c>
      <c r="L85" s="2">
        <v>84</v>
      </c>
    </row>
    <row r="86" spans="1:12" x14ac:dyDescent="0.2">
      <c r="A86" s="2">
        <v>85</v>
      </c>
      <c r="B86" s="2">
        <v>2015</v>
      </c>
      <c r="C86" s="2">
        <v>1</v>
      </c>
      <c r="D86">
        <v>16.631047948749188</v>
      </c>
      <c r="E86">
        <v>14.619153754895835</v>
      </c>
      <c r="F86">
        <v>14.705156447887772</v>
      </c>
      <c r="G86">
        <v>11.710417314533059</v>
      </c>
      <c r="H86">
        <v>13.990612451747252</v>
      </c>
      <c r="I86">
        <v>1</v>
      </c>
      <c r="J86">
        <f t="shared" si="2"/>
        <v>14.619153754895835</v>
      </c>
      <c r="K86">
        <f t="shared" si="3"/>
        <v>14.705156447887772</v>
      </c>
      <c r="L86" s="2">
        <v>85</v>
      </c>
    </row>
    <row r="87" spans="1:12" x14ac:dyDescent="0.2">
      <c r="A87" s="2">
        <v>86</v>
      </c>
      <c r="B87" s="2">
        <v>2015</v>
      </c>
      <c r="C87" s="2">
        <v>2</v>
      </c>
      <c r="D87">
        <v>16.663019083586292</v>
      </c>
      <c r="E87">
        <v>14.640315846395968</v>
      </c>
      <c r="F87">
        <v>14.729359390828348</v>
      </c>
      <c r="G87">
        <v>11.78696822525453</v>
      </c>
      <c r="H87">
        <v>14.070422142055651</v>
      </c>
      <c r="I87">
        <v>1</v>
      </c>
      <c r="J87">
        <f t="shared" si="2"/>
        <v>14.640315846395968</v>
      </c>
      <c r="K87">
        <f t="shared" si="3"/>
        <v>14.729359390828348</v>
      </c>
      <c r="L87" s="2">
        <v>86</v>
      </c>
    </row>
    <row r="88" spans="1:12" x14ac:dyDescent="0.2">
      <c r="A88" s="2">
        <v>87</v>
      </c>
      <c r="B88" s="2">
        <v>2015</v>
      </c>
      <c r="C88" s="2">
        <v>3</v>
      </c>
      <c r="D88">
        <v>16.6668128588807</v>
      </c>
      <c r="E88">
        <v>14.6743226317846</v>
      </c>
      <c r="F88">
        <v>14.779123977791143</v>
      </c>
      <c r="G88">
        <v>11.805537155613735</v>
      </c>
      <c r="H88">
        <v>14.048901728768689</v>
      </c>
      <c r="I88">
        <v>1</v>
      </c>
      <c r="J88">
        <f t="shared" si="2"/>
        <v>14.6743226317846</v>
      </c>
      <c r="K88">
        <f t="shared" si="3"/>
        <v>14.779123977791143</v>
      </c>
      <c r="L88" s="2">
        <v>87</v>
      </c>
    </row>
    <row r="89" spans="1:12" x14ac:dyDescent="0.2">
      <c r="A89" s="2">
        <v>88</v>
      </c>
      <c r="B89" s="2">
        <v>2015</v>
      </c>
      <c r="C89" s="2">
        <v>4</v>
      </c>
      <c r="D89">
        <v>16.699976248552041</v>
      </c>
      <c r="E89">
        <v>14.713512627119304</v>
      </c>
      <c r="F89">
        <v>14.821914644051512</v>
      </c>
      <c r="G89">
        <v>11.827973643772685</v>
      </c>
      <c r="H89">
        <v>14.052357882314295</v>
      </c>
      <c r="I89">
        <v>1</v>
      </c>
      <c r="J89">
        <f t="shared" si="2"/>
        <v>14.713512627119304</v>
      </c>
      <c r="K89">
        <f t="shared" si="3"/>
        <v>14.821914644051512</v>
      </c>
      <c r="L89" s="2">
        <v>88</v>
      </c>
    </row>
    <row r="90" spans="1:12" x14ac:dyDescent="0.2">
      <c r="A90" s="2">
        <v>89</v>
      </c>
      <c r="B90" s="2">
        <v>2016</v>
      </c>
      <c r="C90" s="2">
        <v>1</v>
      </c>
      <c r="D90">
        <v>16.660617639100746</v>
      </c>
      <c r="E90">
        <v>14.727546651688098</v>
      </c>
      <c r="F90">
        <v>14.847513774493907</v>
      </c>
      <c r="G90">
        <v>11.743294668192677</v>
      </c>
      <c r="H90">
        <v>13.930073960988176</v>
      </c>
      <c r="I90">
        <v>1</v>
      </c>
      <c r="J90">
        <f t="shared" si="2"/>
        <v>14.727546651688098</v>
      </c>
      <c r="K90">
        <f t="shared" si="3"/>
        <v>14.847513774493907</v>
      </c>
      <c r="L90" s="2">
        <v>89</v>
      </c>
    </row>
    <row r="91" spans="1:12" x14ac:dyDescent="0.2">
      <c r="A91" s="2">
        <v>90</v>
      </c>
      <c r="B91" s="2">
        <v>2016</v>
      </c>
      <c r="C91" s="2">
        <v>2</v>
      </c>
      <c r="D91">
        <v>16.695434336872086</v>
      </c>
      <c r="E91">
        <v>14.758859687117893</v>
      </c>
      <c r="F91">
        <v>14.872768140802206</v>
      </c>
      <c r="G91">
        <v>11.85267417942794</v>
      </c>
      <c r="H91">
        <v>14.026287626754199</v>
      </c>
      <c r="I91">
        <v>1</v>
      </c>
      <c r="J91">
        <f t="shared" si="2"/>
        <v>14.758859687117893</v>
      </c>
      <c r="K91">
        <f t="shared" si="3"/>
        <v>14.872768140802206</v>
      </c>
      <c r="L91" s="2">
        <v>90</v>
      </c>
    </row>
    <row r="92" spans="1:12" x14ac:dyDescent="0.2">
      <c r="A92" s="2">
        <v>91</v>
      </c>
      <c r="B92" s="2">
        <v>2016</v>
      </c>
      <c r="C92" s="2">
        <v>3</v>
      </c>
      <c r="D92">
        <v>16.687312213439988</v>
      </c>
      <c r="E92">
        <v>14.799546738283334</v>
      </c>
      <c r="F92">
        <v>14.907613842283531</v>
      </c>
      <c r="G92">
        <v>11.856455637162767</v>
      </c>
      <c r="H92">
        <v>14.038719079159895</v>
      </c>
      <c r="I92">
        <v>1</v>
      </c>
      <c r="J92">
        <f t="shared" si="2"/>
        <v>14.799546738283334</v>
      </c>
      <c r="K92">
        <f t="shared" si="3"/>
        <v>14.907613842283531</v>
      </c>
      <c r="L92" s="2">
        <v>91</v>
      </c>
    </row>
    <row r="93" spans="1:12" x14ac:dyDescent="0.2">
      <c r="A93" s="2">
        <v>92</v>
      </c>
      <c r="B93" s="2">
        <v>2016</v>
      </c>
      <c r="C93" s="2">
        <v>4</v>
      </c>
      <c r="D93">
        <v>16.732236976239957</v>
      </c>
      <c r="E93">
        <v>14.83487171724474</v>
      </c>
      <c r="F93">
        <v>14.927481356439321</v>
      </c>
      <c r="G93">
        <v>11.784834351802784</v>
      </c>
      <c r="H93">
        <v>14.092214532369727</v>
      </c>
      <c r="I93">
        <v>1</v>
      </c>
      <c r="J93">
        <f t="shared" si="2"/>
        <v>14.83487171724474</v>
      </c>
      <c r="K93">
        <f t="shared" si="3"/>
        <v>14.927481356439321</v>
      </c>
      <c r="L93" s="2">
        <v>92</v>
      </c>
    </row>
    <row r="94" spans="1:12" x14ac:dyDescent="0.2">
      <c r="A94" s="2">
        <v>93</v>
      </c>
      <c r="B94" s="2">
        <v>2017</v>
      </c>
      <c r="C94" s="2">
        <v>1</v>
      </c>
      <c r="D94">
        <v>16.692814412590643</v>
      </c>
      <c r="E94">
        <v>14.841204530659612</v>
      </c>
      <c r="F94">
        <v>14.934994477503983</v>
      </c>
      <c r="G94">
        <v>11.687680363422553</v>
      </c>
      <c r="H94">
        <v>14.036503145469563</v>
      </c>
      <c r="I94">
        <v>1</v>
      </c>
      <c r="J94">
        <f t="shared" si="2"/>
        <v>14.841204530659612</v>
      </c>
      <c r="K94">
        <f t="shared" si="3"/>
        <v>14.934994477503983</v>
      </c>
      <c r="L94" s="2">
        <v>93</v>
      </c>
    </row>
    <row r="95" spans="1:12" x14ac:dyDescent="0.2">
      <c r="A95" s="2">
        <v>94</v>
      </c>
      <c r="B95" s="2">
        <v>2017</v>
      </c>
      <c r="C95" s="2">
        <v>2</v>
      </c>
      <c r="D95">
        <v>16.713664586011358</v>
      </c>
      <c r="E95">
        <v>14.854699788066279</v>
      </c>
      <c r="F95">
        <v>14.953326925031924</v>
      </c>
      <c r="G95">
        <v>11.790608578885035</v>
      </c>
      <c r="H95">
        <v>14.117094385650953</v>
      </c>
      <c r="I95">
        <v>1</v>
      </c>
      <c r="J95">
        <f t="shared" si="2"/>
        <v>14.854699788066279</v>
      </c>
      <c r="K95">
        <f t="shared" si="3"/>
        <v>14.953326925031924</v>
      </c>
      <c r="L95" s="2">
        <v>94</v>
      </c>
    </row>
    <row r="96" spans="1:12" x14ac:dyDescent="0.2">
      <c r="A96" s="2">
        <v>95</v>
      </c>
      <c r="B96" s="2">
        <v>2017</v>
      </c>
      <c r="C96" s="2">
        <v>3</v>
      </c>
      <c r="D96">
        <v>16.702954839424152</v>
      </c>
      <c r="E96">
        <v>14.857636583319238</v>
      </c>
      <c r="F96">
        <v>14.966572528812437</v>
      </c>
      <c r="G96">
        <v>11.850847683074308</v>
      </c>
      <c r="H96">
        <v>14.109212488114293</v>
      </c>
      <c r="I96">
        <v>1</v>
      </c>
      <c r="J96">
        <f t="shared" si="2"/>
        <v>14.857636583319238</v>
      </c>
      <c r="K96">
        <f t="shared" si="3"/>
        <v>14.966572528812437</v>
      </c>
      <c r="L96" s="2">
        <v>95</v>
      </c>
    </row>
    <row r="97" spans="1:12" x14ac:dyDescent="0.2">
      <c r="A97" s="2">
        <v>96</v>
      </c>
      <c r="B97" s="2">
        <v>2017</v>
      </c>
      <c r="C97" s="2">
        <v>4</v>
      </c>
      <c r="D97">
        <v>16.747283579958339</v>
      </c>
      <c r="E97">
        <v>14.880551137104524</v>
      </c>
      <c r="F97">
        <v>15.017384421053411</v>
      </c>
      <c r="G97">
        <v>14.187843135658575</v>
      </c>
      <c r="H97">
        <v>14.187843135658575</v>
      </c>
      <c r="I97">
        <v>1</v>
      </c>
      <c r="J97">
        <f t="shared" si="2"/>
        <v>14.880551137104524</v>
      </c>
      <c r="K97">
        <f t="shared" si="3"/>
        <v>15.017384421053411</v>
      </c>
      <c r="L97" s="2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workbookViewId="0">
      <selection activeCell="E18" sqref="E18"/>
    </sheetView>
  </sheetViews>
  <sheetFormatPr baseColWidth="10" defaultRowHeight="15" x14ac:dyDescent="0.2"/>
  <cols>
    <col min="1" max="1" width="40.5" bestFit="1" customWidth="1"/>
  </cols>
  <sheetData>
    <row r="1" spans="1:5" x14ac:dyDescent="0.2">
      <c r="A1" t="s">
        <v>17</v>
      </c>
    </row>
    <row r="2" spans="1:5" x14ac:dyDescent="0.2">
      <c r="A2" t="s">
        <v>18</v>
      </c>
    </row>
    <row r="3" spans="1:5" x14ac:dyDescent="0.2">
      <c r="A3" t="s">
        <v>19</v>
      </c>
    </row>
    <row r="4" spans="1:5" x14ac:dyDescent="0.2">
      <c r="A4" t="s">
        <v>20</v>
      </c>
    </row>
    <row r="5" spans="1:5" x14ac:dyDescent="0.2">
      <c r="A5" t="s">
        <v>21</v>
      </c>
    </row>
    <row r="6" spans="1:5" x14ac:dyDescent="0.2">
      <c r="A6" t="s">
        <v>22</v>
      </c>
    </row>
    <row r="8" spans="1:5" x14ac:dyDescent="0.2">
      <c r="A8" t="s">
        <v>23</v>
      </c>
      <c r="B8" t="s">
        <v>24</v>
      </c>
      <c r="C8" t="s">
        <v>25</v>
      </c>
      <c r="D8" t="s">
        <v>26</v>
      </c>
      <c r="E8" t="s">
        <v>27</v>
      </c>
    </row>
    <row r="10" spans="1:5" x14ac:dyDescent="0.2">
      <c r="A10" t="s">
        <v>28</v>
      </c>
      <c r="B10">
        <v>8.7084309999999991</v>
      </c>
      <c r="C10">
        <v>0.718167</v>
      </c>
      <c r="D10">
        <v>12.125920000000001</v>
      </c>
      <c r="E10">
        <v>0</v>
      </c>
    </row>
    <row r="11" spans="1:5" x14ac:dyDescent="0.2">
      <c r="A11" t="s">
        <v>29</v>
      </c>
      <c r="B11">
        <v>4.0635999999999999E-2</v>
      </c>
      <c r="C11">
        <v>1.8676999999999999E-2</v>
      </c>
      <c r="D11">
        <v>2.1757339999999998</v>
      </c>
      <c r="E11">
        <v>3.2399999999999998E-2</v>
      </c>
    </row>
    <row r="12" spans="1:5" x14ac:dyDescent="0.2">
      <c r="A12" t="s">
        <v>30</v>
      </c>
      <c r="B12">
        <v>0.104729</v>
      </c>
      <c r="C12">
        <v>3.6162E-2</v>
      </c>
      <c r="D12">
        <v>2.8961009999999998</v>
      </c>
      <c r="E12">
        <v>4.7999999999999996E-3</v>
      </c>
    </row>
    <row r="13" spans="1:5" x14ac:dyDescent="0.2">
      <c r="A13" t="s">
        <v>31</v>
      </c>
      <c r="B13">
        <v>1.728E-2</v>
      </c>
      <c r="C13">
        <v>2.1559999999999999E-2</v>
      </c>
      <c r="D13">
        <v>0.80146799999999996</v>
      </c>
      <c r="E13">
        <v>0.42509999999999998</v>
      </c>
    </row>
    <row r="14" spans="1:5" x14ac:dyDescent="0.2">
      <c r="A14" t="s">
        <v>32</v>
      </c>
      <c r="B14">
        <v>0.40498299999999998</v>
      </c>
      <c r="C14">
        <v>4.0176999999999997E-2</v>
      </c>
      <c r="D14">
        <v>10.079929999999999</v>
      </c>
      <c r="E14">
        <v>0</v>
      </c>
    </row>
    <row r="15" spans="1:5" x14ac:dyDescent="0.2">
      <c r="A15" t="s">
        <v>33</v>
      </c>
      <c r="B15">
        <v>1.846E-3</v>
      </c>
      <c r="C15">
        <v>1.379E-3</v>
      </c>
      <c r="D15">
        <v>1.3386039999999999</v>
      </c>
      <c r="E15">
        <v>0.18429999999999999</v>
      </c>
    </row>
    <row r="16" spans="1:5" x14ac:dyDescent="0.2">
      <c r="A16" t="s">
        <v>34</v>
      </c>
      <c r="B16">
        <v>3.361386</v>
      </c>
      <c r="C16">
        <v>1.37924</v>
      </c>
      <c r="D16">
        <v>2.4371290000000001</v>
      </c>
      <c r="E16">
        <v>1.6899999999999998E-2</v>
      </c>
    </row>
    <row r="17" spans="1:5" x14ac:dyDescent="0.2">
      <c r="A17" t="s">
        <v>35</v>
      </c>
      <c r="B17">
        <v>3.1805E-2</v>
      </c>
      <c r="C17">
        <v>5.7652000000000002E-2</v>
      </c>
      <c r="D17">
        <v>0.551674</v>
      </c>
      <c r="E17">
        <v>0.58260000000000001</v>
      </c>
    </row>
    <row r="18" spans="1:5" x14ac:dyDescent="0.2">
      <c r="A18" t="s">
        <v>36</v>
      </c>
      <c r="B18">
        <v>-0.27294000000000002</v>
      </c>
      <c r="C18">
        <v>0.108401</v>
      </c>
      <c r="D18">
        <v>-2.5178820000000002</v>
      </c>
      <c r="E18">
        <v>1.37E-2</v>
      </c>
    </row>
    <row r="19" spans="1:5" x14ac:dyDescent="0.2">
      <c r="A19" t="s">
        <v>37</v>
      </c>
      <c r="B19">
        <v>0.70479899999999995</v>
      </c>
      <c r="C19">
        <v>8.1474000000000005E-2</v>
      </c>
      <c r="D19">
        <v>8.6505519999999994</v>
      </c>
      <c r="E19">
        <v>0</v>
      </c>
    </row>
    <row r="21" spans="1:5" x14ac:dyDescent="0.2">
      <c r="A21" t="s">
        <v>38</v>
      </c>
      <c r="B21">
        <v>0.98969200000000002</v>
      </c>
      <c r="C21" t="s">
        <v>39</v>
      </c>
      <c r="E21">
        <v>16.449179999999998</v>
      </c>
    </row>
    <row r="22" spans="1:5" x14ac:dyDescent="0.2">
      <c r="A22" t="s">
        <v>40</v>
      </c>
      <c r="B22">
        <v>0.98860000000000003</v>
      </c>
      <c r="C22" t="s">
        <v>41</v>
      </c>
      <c r="E22">
        <v>0.16300799999999999</v>
      </c>
    </row>
    <row r="23" spans="1:5" x14ac:dyDescent="0.2">
      <c r="A23" t="s">
        <v>42</v>
      </c>
      <c r="B23">
        <v>1.7403999999999999E-2</v>
      </c>
      <c r="C23" t="s">
        <v>43</v>
      </c>
      <c r="E23">
        <v>-5.1649019999999997</v>
      </c>
    </row>
    <row r="24" spans="1:5" x14ac:dyDescent="0.2">
      <c r="A24" t="s">
        <v>44</v>
      </c>
      <c r="B24">
        <v>2.5746999999999999E-2</v>
      </c>
      <c r="C24" t="s">
        <v>45</v>
      </c>
      <c r="E24">
        <v>-4.8960730000000003</v>
      </c>
    </row>
    <row r="25" spans="1:5" x14ac:dyDescent="0.2">
      <c r="A25" t="s">
        <v>46</v>
      </c>
      <c r="B25">
        <v>255.3329</v>
      </c>
      <c r="C25" t="s">
        <v>47</v>
      </c>
      <c r="E25">
        <v>-5.0562750000000003</v>
      </c>
    </row>
    <row r="26" spans="1:5" x14ac:dyDescent="0.2">
      <c r="A26" t="s">
        <v>48</v>
      </c>
      <c r="B26">
        <v>906.76080000000002</v>
      </c>
      <c r="C26" t="s">
        <v>49</v>
      </c>
      <c r="E26">
        <v>1.808324</v>
      </c>
    </row>
    <row r="27" spans="1:5" x14ac:dyDescent="0.2">
      <c r="A27" t="s">
        <v>50</v>
      </c>
      <c r="B27">
        <v>0</v>
      </c>
    </row>
    <row r="29" spans="1:5" x14ac:dyDescent="0.2">
      <c r="A29" t="s">
        <v>51</v>
      </c>
      <c r="B29"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selection activeCell="S1" sqref="S1:W46"/>
    </sheetView>
  </sheetViews>
  <sheetFormatPr baseColWidth="10" defaultRowHeight="15" x14ac:dyDescent="0.2"/>
  <sheetData>
    <row r="1" spans="1:23" x14ac:dyDescent="0.2">
      <c r="A1" s="10" t="s">
        <v>52</v>
      </c>
      <c r="B1" s="10"/>
      <c r="C1" s="10"/>
      <c r="D1" s="10"/>
      <c r="E1" s="6"/>
      <c r="G1" s="10" t="s">
        <v>78</v>
      </c>
      <c r="H1" s="10"/>
      <c r="I1" s="10"/>
      <c r="J1" s="10"/>
      <c r="K1" s="6"/>
      <c r="M1" s="10" t="s">
        <v>90</v>
      </c>
      <c r="N1" s="10"/>
      <c r="O1" s="10"/>
      <c r="P1" s="10"/>
      <c r="Q1" s="6"/>
      <c r="S1" s="10" t="s">
        <v>99</v>
      </c>
      <c r="T1" s="10"/>
      <c r="U1" s="10"/>
      <c r="V1" s="10"/>
      <c r="W1" s="6"/>
    </row>
    <row r="2" spans="1:23" x14ac:dyDescent="0.2">
      <c r="A2" s="10" t="s">
        <v>53</v>
      </c>
      <c r="B2" s="10"/>
      <c r="C2" s="10"/>
      <c r="D2" s="10"/>
      <c r="E2" s="6"/>
      <c r="G2" s="10" t="s">
        <v>53</v>
      </c>
      <c r="H2" s="10"/>
      <c r="I2" s="10"/>
      <c r="J2" s="10"/>
      <c r="K2" s="6"/>
      <c r="M2" s="10" t="s">
        <v>53</v>
      </c>
      <c r="N2" s="10"/>
      <c r="O2" s="10"/>
      <c r="P2" s="10"/>
      <c r="Q2" s="6"/>
      <c r="S2" s="10" t="s">
        <v>53</v>
      </c>
      <c r="T2" s="10"/>
      <c r="U2" s="10"/>
      <c r="V2" s="10"/>
      <c r="W2" s="6"/>
    </row>
    <row r="3" spans="1:23" x14ac:dyDescent="0.2">
      <c r="A3" s="10" t="s">
        <v>54</v>
      </c>
      <c r="B3" s="10"/>
      <c r="C3" s="10"/>
      <c r="D3" s="10"/>
      <c r="E3" s="10"/>
      <c r="G3" s="10" t="s">
        <v>79</v>
      </c>
      <c r="H3" s="10"/>
      <c r="I3" s="10"/>
      <c r="J3" s="10"/>
      <c r="K3" s="10"/>
      <c r="M3" s="10" t="s">
        <v>79</v>
      </c>
      <c r="N3" s="10"/>
      <c r="O3" s="10"/>
      <c r="P3" s="10"/>
      <c r="Q3" s="10"/>
      <c r="S3" s="10" t="s">
        <v>79</v>
      </c>
      <c r="T3" s="10"/>
      <c r="U3" s="10"/>
      <c r="V3" s="10"/>
      <c r="W3" s="10"/>
    </row>
    <row r="4" spans="1:23" ht="16" thickBot="1" x14ac:dyDescent="0.25">
      <c r="A4" s="7"/>
      <c r="B4" s="7"/>
      <c r="C4" s="7"/>
      <c r="D4" s="7"/>
      <c r="E4" s="7"/>
      <c r="G4" s="7"/>
      <c r="H4" s="7"/>
      <c r="I4" s="7"/>
      <c r="J4" s="7"/>
      <c r="K4" s="7"/>
      <c r="M4" s="7"/>
      <c r="N4" s="7"/>
      <c r="O4" s="7"/>
      <c r="P4" s="7"/>
      <c r="Q4" s="7"/>
      <c r="S4" s="7"/>
      <c r="T4" s="7"/>
      <c r="U4" s="7"/>
      <c r="V4" s="7"/>
      <c r="W4" s="7"/>
    </row>
    <row r="5" spans="1:23" ht="16" thickTop="1" x14ac:dyDescent="0.2">
      <c r="A5" s="6"/>
      <c r="B5" s="6"/>
      <c r="C5" s="6"/>
      <c r="D5" s="6"/>
      <c r="E5" s="6"/>
      <c r="G5" s="6"/>
      <c r="H5" s="6"/>
      <c r="I5" s="6"/>
      <c r="J5" s="6"/>
      <c r="K5" s="6"/>
      <c r="M5" s="6"/>
      <c r="N5" s="6"/>
      <c r="O5" s="6"/>
      <c r="P5" s="6"/>
      <c r="Q5" s="6"/>
      <c r="S5" s="6"/>
      <c r="T5" s="6"/>
      <c r="U5" s="6"/>
      <c r="V5" s="6"/>
      <c r="W5" s="6"/>
    </row>
    <row r="6" spans="1:23" x14ac:dyDescent="0.2">
      <c r="A6" s="6"/>
      <c r="B6" s="6"/>
      <c r="C6" s="6"/>
      <c r="D6" s="6" t="s">
        <v>26</v>
      </c>
      <c r="E6" s="6" t="s">
        <v>55</v>
      </c>
      <c r="G6" s="6"/>
      <c r="H6" s="6"/>
      <c r="I6" s="6"/>
      <c r="J6" s="6" t="s">
        <v>26</v>
      </c>
      <c r="K6" s="6" t="s">
        <v>55</v>
      </c>
      <c r="M6" s="6"/>
      <c r="N6" s="6"/>
      <c r="O6" s="6"/>
      <c r="P6" s="6" t="s">
        <v>26</v>
      </c>
      <c r="Q6" s="6" t="s">
        <v>55</v>
      </c>
      <c r="S6" s="6"/>
      <c r="T6" s="6"/>
      <c r="U6" s="6"/>
      <c r="V6" s="6" t="s">
        <v>26</v>
      </c>
      <c r="W6" s="6" t="s">
        <v>55</v>
      </c>
    </row>
    <row r="7" spans="1:23" ht="16" thickBot="1" x14ac:dyDescent="0.25">
      <c r="A7" s="7"/>
      <c r="B7" s="7"/>
      <c r="C7" s="7"/>
      <c r="D7" s="7"/>
      <c r="E7" s="7"/>
      <c r="G7" s="7"/>
      <c r="H7" s="7"/>
      <c r="I7" s="7"/>
      <c r="J7" s="7"/>
      <c r="K7" s="7"/>
      <c r="M7" s="7"/>
      <c r="N7" s="7"/>
      <c r="O7" s="7"/>
      <c r="P7" s="7"/>
      <c r="Q7" s="7"/>
      <c r="S7" s="7"/>
      <c r="T7" s="7"/>
      <c r="U7" s="7"/>
      <c r="V7" s="7"/>
      <c r="W7" s="7"/>
    </row>
    <row r="8" spans="1:23" ht="16" thickTop="1" x14ac:dyDescent="0.2">
      <c r="A8" s="6"/>
      <c r="B8" s="6"/>
      <c r="C8" s="6"/>
      <c r="D8" s="6"/>
      <c r="E8" s="6"/>
      <c r="G8" s="6"/>
      <c r="H8" s="6"/>
      <c r="I8" s="6"/>
      <c r="J8" s="6"/>
      <c r="K8" s="6"/>
      <c r="M8" s="6"/>
      <c r="N8" s="6"/>
      <c r="O8" s="6"/>
      <c r="P8" s="6"/>
      <c r="Q8" s="6"/>
      <c r="S8" s="6"/>
      <c r="T8" s="6"/>
      <c r="U8" s="6"/>
      <c r="V8" s="6"/>
      <c r="W8" s="6"/>
    </row>
    <row r="9" spans="1:23" ht="16" thickBot="1" x14ac:dyDescent="0.25">
      <c r="A9" s="11" t="s">
        <v>56</v>
      </c>
      <c r="B9" s="11"/>
      <c r="C9" s="11"/>
      <c r="D9" s="8">
        <v>-2.1467170000000002</v>
      </c>
      <c r="E9" s="8" t="s">
        <v>57</v>
      </c>
      <c r="G9" s="11" t="s">
        <v>56</v>
      </c>
      <c r="H9" s="11"/>
      <c r="I9" s="11"/>
      <c r="J9" s="8">
        <v>-3.8048820000000001</v>
      </c>
      <c r="K9" s="8" t="s">
        <v>80</v>
      </c>
      <c r="M9" s="11" t="s">
        <v>56</v>
      </c>
      <c r="N9" s="11"/>
      <c r="O9" s="11"/>
      <c r="P9" s="8">
        <v>-2.9611100000000001</v>
      </c>
      <c r="Q9" s="8" t="s">
        <v>91</v>
      </c>
      <c r="S9" s="11" t="s">
        <v>56</v>
      </c>
      <c r="T9" s="11"/>
      <c r="U9" s="11"/>
      <c r="V9" s="8">
        <v>-3.0445890000000002</v>
      </c>
      <c r="W9" s="8" t="s">
        <v>100</v>
      </c>
    </row>
    <row r="10" spans="1:23" ht="26" x14ac:dyDescent="0.2">
      <c r="A10" s="5" t="s">
        <v>58</v>
      </c>
      <c r="B10" s="6" t="s">
        <v>59</v>
      </c>
      <c r="C10" s="6"/>
      <c r="D10" s="6">
        <v>-4.0586190000000002</v>
      </c>
      <c r="E10" s="6"/>
      <c r="G10" s="5" t="s">
        <v>58</v>
      </c>
      <c r="H10" s="6" t="s">
        <v>59</v>
      </c>
      <c r="I10" s="6"/>
      <c r="J10" s="6">
        <v>-4.0620399999999997</v>
      </c>
      <c r="K10" s="6"/>
      <c r="M10" s="5" t="s">
        <v>58</v>
      </c>
      <c r="N10" s="6" t="s">
        <v>59</v>
      </c>
      <c r="O10" s="6"/>
      <c r="P10" s="6">
        <v>-4.0620399999999997</v>
      </c>
      <c r="Q10" s="6"/>
      <c r="S10" s="5" t="s">
        <v>58</v>
      </c>
      <c r="T10" s="6" t="s">
        <v>59</v>
      </c>
      <c r="U10" s="6"/>
      <c r="V10" s="6">
        <v>-4.0620399999999997</v>
      </c>
      <c r="W10" s="6"/>
    </row>
    <row r="11" spans="1:23" x14ac:dyDescent="0.2">
      <c r="A11" s="6"/>
      <c r="B11" s="6" t="s">
        <v>60</v>
      </c>
      <c r="C11" s="6"/>
      <c r="D11" s="6">
        <v>-3.458326</v>
      </c>
      <c r="E11" s="6"/>
      <c r="G11" s="6"/>
      <c r="H11" s="6" t="s">
        <v>60</v>
      </c>
      <c r="I11" s="6"/>
      <c r="J11" s="6">
        <v>-3.4599500000000001</v>
      </c>
      <c r="K11" s="6"/>
      <c r="M11" s="6"/>
      <c r="N11" s="6" t="s">
        <v>60</v>
      </c>
      <c r="O11" s="6"/>
      <c r="P11" s="6">
        <v>-3.4599500000000001</v>
      </c>
      <c r="Q11" s="6"/>
      <c r="S11" s="6"/>
      <c r="T11" s="6" t="s">
        <v>60</v>
      </c>
      <c r="U11" s="6"/>
      <c r="V11" s="6">
        <v>-3.4599500000000001</v>
      </c>
      <c r="W11" s="6"/>
    </row>
    <row r="12" spans="1:23" x14ac:dyDescent="0.2">
      <c r="A12" s="6"/>
      <c r="B12" s="6" t="s">
        <v>61</v>
      </c>
      <c r="C12" s="6"/>
      <c r="D12" s="6">
        <v>-3.1551610000000001</v>
      </c>
      <c r="E12" s="6"/>
      <c r="G12" s="6"/>
      <c r="H12" s="6" t="s">
        <v>61</v>
      </c>
      <c r="I12" s="6"/>
      <c r="J12" s="6">
        <v>-3.1561089999999998</v>
      </c>
      <c r="K12" s="6"/>
      <c r="M12" s="6"/>
      <c r="N12" s="6" t="s">
        <v>61</v>
      </c>
      <c r="O12" s="6"/>
      <c r="P12" s="6">
        <v>-3.1561089999999998</v>
      </c>
      <c r="Q12" s="6"/>
      <c r="S12" s="6"/>
      <c r="T12" s="6" t="s">
        <v>61</v>
      </c>
      <c r="U12" s="6"/>
      <c r="V12" s="6">
        <v>-3.1561089999999998</v>
      </c>
      <c r="W12" s="6"/>
    </row>
    <row r="13" spans="1:23" ht="16" thickBot="1" x14ac:dyDescent="0.25">
      <c r="A13" s="7"/>
      <c r="B13" s="7"/>
      <c r="C13" s="7"/>
      <c r="D13" s="7"/>
      <c r="E13" s="7"/>
      <c r="G13" s="7"/>
      <c r="H13" s="7"/>
      <c r="I13" s="7"/>
      <c r="J13" s="7"/>
      <c r="K13" s="7"/>
      <c r="M13" s="7"/>
      <c r="N13" s="7"/>
      <c r="O13" s="7"/>
      <c r="P13" s="7"/>
      <c r="Q13" s="7"/>
      <c r="S13" s="7"/>
      <c r="T13" s="7"/>
      <c r="U13" s="7"/>
      <c r="V13" s="7"/>
      <c r="W13" s="7"/>
    </row>
    <row r="14" spans="1:23" ht="16" thickTop="1" x14ac:dyDescent="0.2">
      <c r="A14" s="6"/>
      <c r="B14" s="6"/>
      <c r="C14" s="6"/>
      <c r="D14" s="6"/>
      <c r="E14" s="6"/>
      <c r="G14" s="6"/>
      <c r="H14" s="6"/>
      <c r="I14" s="6"/>
      <c r="J14" s="6"/>
      <c r="K14" s="6"/>
      <c r="M14" s="6"/>
      <c r="N14" s="6"/>
      <c r="O14" s="6"/>
      <c r="P14" s="6"/>
      <c r="Q14" s="6"/>
      <c r="S14" s="6"/>
      <c r="T14" s="6"/>
      <c r="U14" s="6"/>
      <c r="V14" s="6"/>
      <c r="W14" s="6"/>
    </row>
    <row r="15" spans="1:23" x14ac:dyDescent="0.2">
      <c r="A15" s="10" t="s">
        <v>62</v>
      </c>
      <c r="B15" s="10"/>
      <c r="C15" s="10"/>
      <c r="D15" s="10"/>
      <c r="E15" s="6"/>
      <c r="G15" s="10" t="s">
        <v>62</v>
      </c>
      <c r="H15" s="10"/>
      <c r="I15" s="10"/>
      <c r="J15" s="10"/>
      <c r="K15" s="6"/>
      <c r="M15" s="10" t="s">
        <v>62</v>
      </c>
      <c r="N15" s="10"/>
      <c r="O15" s="10"/>
      <c r="P15" s="10"/>
      <c r="Q15" s="6"/>
      <c r="S15" s="10" t="s">
        <v>62</v>
      </c>
      <c r="T15" s="10"/>
      <c r="U15" s="10"/>
      <c r="V15" s="10"/>
      <c r="W15" s="6"/>
    </row>
    <row r="16" spans="1:23" x14ac:dyDescent="0.2">
      <c r="A16" s="6"/>
      <c r="B16" s="6"/>
      <c r="C16" s="6"/>
      <c r="D16" s="6"/>
      <c r="E16" s="6"/>
      <c r="G16" s="6"/>
      <c r="H16" s="6"/>
      <c r="I16" s="6"/>
      <c r="J16" s="6"/>
      <c r="K16" s="6"/>
      <c r="M16" s="6"/>
      <c r="N16" s="6"/>
      <c r="O16" s="6"/>
      <c r="P16" s="6"/>
      <c r="Q16" s="6"/>
      <c r="S16" s="6"/>
      <c r="T16" s="6"/>
      <c r="U16" s="6"/>
      <c r="V16" s="6"/>
      <c r="W16" s="6"/>
    </row>
    <row r="17" spans="1:23" x14ac:dyDescent="0.2">
      <c r="A17" s="6"/>
      <c r="B17" s="6"/>
      <c r="C17" s="6"/>
      <c r="D17" s="6"/>
      <c r="E17" s="6"/>
      <c r="G17" s="6"/>
      <c r="H17" s="6"/>
      <c r="I17" s="6"/>
      <c r="J17" s="6"/>
      <c r="K17" s="6"/>
      <c r="M17" s="6"/>
      <c r="N17" s="6"/>
      <c r="O17" s="6"/>
      <c r="P17" s="6"/>
      <c r="Q17" s="6"/>
      <c r="S17" s="6"/>
      <c r="T17" s="6"/>
      <c r="U17" s="6"/>
      <c r="V17" s="6"/>
      <c r="W17" s="6"/>
    </row>
    <row r="18" spans="1:23" x14ac:dyDescent="0.2">
      <c r="A18" s="10" t="s">
        <v>63</v>
      </c>
      <c r="B18" s="10"/>
      <c r="C18" s="10"/>
      <c r="D18" s="10"/>
      <c r="E18" s="6"/>
      <c r="G18" s="10" t="s">
        <v>63</v>
      </c>
      <c r="H18" s="10"/>
      <c r="I18" s="10"/>
      <c r="J18" s="10"/>
      <c r="K18" s="6"/>
      <c r="M18" s="10" t="s">
        <v>63</v>
      </c>
      <c r="N18" s="10"/>
      <c r="O18" s="10"/>
      <c r="P18" s="10"/>
      <c r="Q18" s="6"/>
      <c r="S18" s="10" t="s">
        <v>63</v>
      </c>
      <c r="T18" s="10"/>
      <c r="U18" s="10"/>
      <c r="V18" s="10"/>
      <c r="W18" s="6"/>
    </row>
    <row r="19" spans="1:23" x14ac:dyDescent="0.2">
      <c r="A19" s="10" t="s">
        <v>64</v>
      </c>
      <c r="B19" s="10"/>
      <c r="C19" s="10"/>
      <c r="D19" s="6"/>
      <c r="E19" s="6"/>
      <c r="G19" s="10" t="s">
        <v>81</v>
      </c>
      <c r="H19" s="10"/>
      <c r="I19" s="10"/>
      <c r="J19" s="10"/>
      <c r="K19" s="6"/>
      <c r="M19" s="10" t="s">
        <v>92</v>
      </c>
      <c r="N19" s="10"/>
      <c r="O19" s="10"/>
      <c r="P19" s="10"/>
      <c r="Q19" s="6"/>
      <c r="S19" s="10" t="s">
        <v>101</v>
      </c>
      <c r="T19" s="10"/>
      <c r="U19" s="10"/>
      <c r="V19" s="6"/>
      <c r="W19" s="6"/>
    </row>
    <row r="20" spans="1:23" x14ac:dyDescent="0.2">
      <c r="A20" s="10" t="s">
        <v>18</v>
      </c>
      <c r="B20" s="10"/>
      <c r="C20" s="10"/>
      <c r="D20" s="6"/>
      <c r="E20" s="6"/>
      <c r="G20" s="10" t="s">
        <v>18</v>
      </c>
      <c r="H20" s="10"/>
      <c r="I20" s="10"/>
      <c r="J20" s="6"/>
      <c r="K20" s="6"/>
      <c r="M20" s="10" t="s">
        <v>18</v>
      </c>
      <c r="N20" s="10"/>
      <c r="O20" s="10"/>
      <c r="P20" s="6"/>
      <c r="Q20" s="6"/>
      <c r="S20" s="10" t="s">
        <v>18</v>
      </c>
      <c r="T20" s="10"/>
      <c r="U20" s="10"/>
      <c r="V20" s="6"/>
      <c r="W20" s="6"/>
    </row>
    <row r="21" spans="1:23" x14ac:dyDescent="0.2">
      <c r="A21" s="10" t="s">
        <v>65</v>
      </c>
      <c r="B21" s="10"/>
      <c r="C21" s="10"/>
      <c r="D21" s="6"/>
      <c r="E21" s="6"/>
      <c r="G21" s="10" t="s">
        <v>82</v>
      </c>
      <c r="H21" s="10"/>
      <c r="I21" s="10"/>
      <c r="J21" s="6"/>
      <c r="K21" s="6"/>
      <c r="M21" s="10" t="s">
        <v>93</v>
      </c>
      <c r="N21" s="10"/>
      <c r="O21" s="10"/>
      <c r="P21" s="6"/>
      <c r="Q21" s="6"/>
      <c r="S21" s="10" t="s">
        <v>102</v>
      </c>
      <c r="T21" s="10"/>
      <c r="U21" s="10"/>
      <c r="V21" s="6"/>
      <c r="W21" s="6"/>
    </row>
    <row r="22" spans="1:23" x14ac:dyDescent="0.2">
      <c r="A22" s="10" t="s">
        <v>66</v>
      </c>
      <c r="B22" s="10"/>
      <c r="C22" s="10"/>
      <c r="D22" s="6"/>
      <c r="E22" s="6"/>
      <c r="G22" s="10" t="s">
        <v>83</v>
      </c>
      <c r="H22" s="10"/>
      <c r="I22" s="10"/>
      <c r="J22" s="6"/>
      <c r="K22" s="6"/>
      <c r="M22" s="10" t="s">
        <v>83</v>
      </c>
      <c r="N22" s="10"/>
      <c r="O22" s="10"/>
      <c r="P22" s="6"/>
      <c r="Q22" s="6"/>
      <c r="S22" s="10" t="s">
        <v>83</v>
      </c>
      <c r="T22" s="10"/>
      <c r="U22" s="10"/>
      <c r="V22" s="6"/>
      <c r="W22" s="6"/>
    </row>
    <row r="23" spans="1:23" x14ac:dyDescent="0.2">
      <c r="A23" s="10" t="s">
        <v>67</v>
      </c>
      <c r="B23" s="10"/>
      <c r="C23" s="10"/>
      <c r="D23" s="10"/>
      <c r="E23" s="6"/>
      <c r="G23" s="10" t="s">
        <v>84</v>
      </c>
      <c r="H23" s="10"/>
      <c r="I23" s="10"/>
      <c r="J23" s="10"/>
      <c r="K23" s="6"/>
      <c r="M23" s="10" t="s">
        <v>84</v>
      </c>
      <c r="N23" s="10"/>
      <c r="O23" s="10"/>
      <c r="P23" s="10"/>
      <c r="Q23" s="6"/>
      <c r="S23" s="10" t="s">
        <v>84</v>
      </c>
      <c r="T23" s="10"/>
      <c r="U23" s="10"/>
      <c r="V23" s="10"/>
      <c r="W23" s="6"/>
    </row>
    <row r="24" spans="1:23" ht="16" thickBot="1" x14ac:dyDescent="0.25">
      <c r="A24" s="7"/>
      <c r="B24" s="7"/>
      <c r="C24" s="7"/>
      <c r="D24" s="7"/>
      <c r="E24" s="7"/>
      <c r="G24" s="7"/>
      <c r="H24" s="7"/>
      <c r="I24" s="7"/>
      <c r="J24" s="7"/>
      <c r="K24" s="7"/>
      <c r="M24" s="7"/>
      <c r="N24" s="7"/>
      <c r="O24" s="7"/>
      <c r="P24" s="7"/>
      <c r="Q24" s="7"/>
      <c r="S24" s="7"/>
      <c r="T24" s="7"/>
      <c r="U24" s="7"/>
      <c r="V24" s="7"/>
      <c r="W24" s="7"/>
    </row>
    <row r="25" spans="1:23" ht="16" thickTop="1" x14ac:dyDescent="0.2">
      <c r="A25" s="6"/>
      <c r="B25" s="6"/>
      <c r="C25" s="6"/>
      <c r="D25" s="6"/>
      <c r="E25" s="6"/>
      <c r="G25" s="6"/>
      <c r="H25" s="6"/>
      <c r="I25" s="6"/>
      <c r="J25" s="6"/>
      <c r="K25" s="6"/>
      <c r="M25" s="6"/>
      <c r="N25" s="6"/>
      <c r="O25" s="6"/>
      <c r="P25" s="6"/>
      <c r="Q25" s="6"/>
      <c r="S25" s="6"/>
      <c r="T25" s="6"/>
      <c r="U25" s="6"/>
      <c r="V25" s="6"/>
      <c r="W25" s="6"/>
    </row>
    <row r="26" spans="1:23" x14ac:dyDescent="0.2">
      <c r="A26" s="6" t="s">
        <v>23</v>
      </c>
      <c r="B26" s="9" t="s">
        <v>24</v>
      </c>
      <c r="C26" s="9" t="s">
        <v>25</v>
      </c>
      <c r="D26" s="9" t="s">
        <v>26</v>
      </c>
      <c r="E26" s="9" t="s">
        <v>68</v>
      </c>
      <c r="G26" s="6" t="s">
        <v>23</v>
      </c>
      <c r="H26" s="9" t="s">
        <v>24</v>
      </c>
      <c r="I26" s="9" t="s">
        <v>25</v>
      </c>
      <c r="J26" s="9" t="s">
        <v>26</v>
      </c>
      <c r="K26" s="9" t="s">
        <v>68</v>
      </c>
      <c r="M26" s="6" t="s">
        <v>23</v>
      </c>
      <c r="N26" s="9" t="s">
        <v>24</v>
      </c>
      <c r="O26" s="9" t="s">
        <v>25</v>
      </c>
      <c r="P26" s="9" t="s">
        <v>26</v>
      </c>
      <c r="Q26" s="9" t="s">
        <v>68</v>
      </c>
      <c r="S26" s="6" t="s">
        <v>23</v>
      </c>
      <c r="T26" s="9" t="s">
        <v>24</v>
      </c>
      <c r="U26" s="9" t="s">
        <v>25</v>
      </c>
      <c r="V26" s="9" t="s">
        <v>26</v>
      </c>
      <c r="W26" s="9" t="s">
        <v>68</v>
      </c>
    </row>
    <row r="27" spans="1:23" ht="16" thickBot="1" x14ac:dyDescent="0.25">
      <c r="A27" s="7"/>
      <c r="B27" s="7"/>
      <c r="C27" s="7"/>
      <c r="D27" s="7"/>
      <c r="E27" s="7"/>
      <c r="G27" s="7"/>
      <c r="H27" s="7"/>
      <c r="I27" s="7"/>
      <c r="J27" s="7"/>
      <c r="K27" s="7"/>
      <c r="M27" s="7"/>
      <c r="N27" s="7"/>
      <c r="O27" s="7"/>
      <c r="P27" s="7"/>
      <c r="Q27" s="7"/>
      <c r="S27" s="7"/>
      <c r="T27" s="7"/>
      <c r="U27" s="7"/>
      <c r="V27" s="7"/>
      <c r="W27" s="7"/>
    </row>
    <row r="28" spans="1:23" ht="16" thickTop="1" x14ac:dyDescent="0.2">
      <c r="A28" s="6"/>
      <c r="B28" s="6"/>
      <c r="C28" s="6"/>
      <c r="D28" s="6"/>
      <c r="E28" s="6"/>
      <c r="G28" s="6"/>
      <c r="H28" s="6"/>
      <c r="I28" s="6"/>
      <c r="J28" s="6"/>
      <c r="K28" s="6"/>
      <c r="M28" s="6"/>
      <c r="N28" s="6"/>
      <c r="O28" s="6"/>
      <c r="P28" s="6"/>
      <c r="Q28" s="6"/>
      <c r="S28" s="6"/>
      <c r="T28" s="6"/>
      <c r="U28" s="6"/>
      <c r="V28" s="6"/>
      <c r="W28" s="6"/>
    </row>
    <row r="29" spans="1:23" x14ac:dyDescent="0.2">
      <c r="A29" s="6" t="s">
        <v>69</v>
      </c>
      <c r="B29" s="9">
        <v>-2.1250000000000002E-2</v>
      </c>
      <c r="C29" s="9">
        <v>9.8989999999999998E-3</v>
      </c>
      <c r="D29" s="9">
        <v>-2.1467170000000002</v>
      </c>
      <c r="E29" s="9">
        <v>3.4500000000000003E-2</v>
      </c>
      <c r="G29" s="6" t="s">
        <v>85</v>
      </c>
      <c r="H29" s="9">
        <v>-4.0120000000000003E-2</v>
      </c>
      <c r="I29" s="9">
        <v>1.0544E-2</v>
      </c>
      <c r="J29" s="9">
        <v>-3.8048820000000001</v>
      </c>
      <c r="K29" s="9">
        <v>2.9999999999999997E-4</v>
      </c>
      <c r="M29" s="6" t="s">
        <v>94</v>
      </c>
      <c r="N29" s="9">
        <v>-0.165412</v>
      </c>
      <c r="O29" s="9">
        <v>5.5862000000000002E-2</v>
      </c>
      <c r="P29" s="9">
        <v>-2.9611100000000001</v>
      </c>
      <c r="Q29" s="9">
        <v>4.0000000000000001E-3</v>
      </c>
      <c r="S29" s="6" t="s">
        <v>103</v>
      </c>
      <c r="T29" s="9">
        <v>-0.115104</v>
      </c>
      <c r="U29" s="9">
        <v>3.7805999999999999E-2</v>
      </c>
      <c r="V29" s="9">
        <v>-3.0445890000000002</v>
      </c>
      <c r="W29" s="9">
        <v>3.0999999999999999E-3</v>
      </c>
    </row>
    <row r="30" spans="1:23" ht="26" x14ac:dyDescent="0.2">
      <c r="A30" s="6" t="s">
        <v>70</v>
      </c>
      <c r="B30" s="9">
        <v>0.41985699999999998</v>
      </c>
      <c r="C30" s="9">
        <v>9.2256000000000005E-2</v>
      </c>
      <c r="D30" s="9">
        <v>4.5509779999999997</v>
      </c>
      <c r="E30" s="9">
        <v>0</v>
      </c>
      <c r="G30" s="6" t="s">
        <v>86</v>
      </c>
      <c r="H30" s="9">
        <v>0.44088899999999998</v>
      </c>
      <c r="I30" s="9">
        <v>0.101435</v>
      </c>
      <c r="J30" s="9">
        <v>4.346514</v>
      </c>
      <c r="K30" s="9">
        <v>0</v>
      </c>
      <c r="M30" s="6" t="s">
        <v>95</v>
      </c>
      <c r="N30" s="9">
        <v>0.12257</v>
      </c>
      <c r="O30" s="9">
        <v>0.103806</v>
      </c>
      <c r="P30" s="9">
        <v>1.1807609999999999</v>
      </c>
      <c r="Q30" s="9">
        <v>0.24099999999999999</v>
      </c>
      <c r="S30" s="6" t="s">
        <v>104</v>
      </c>
      <c r="T30" s="9">
        <v>-9.3595999999999999E-2</v>
      </c>
      <c r="U30" s="9">
        <v>8.763E-2</v>
      </c>
      <c r="V30" s="9">
        <v>-1.068084</v>
      </c>
      <c r="W30" s="9">
        <v>0.28849999999999998</v>
      </c>
    </row>
    <row r="31" spans="1:23" ht="26" x14ac:dyDescent="0.2">
      <c r="A31" s="6" t="s">
        <v>28</v>
      </c>
      <c r="B31" s="9">
        <v>0.27590199999999998</v>
      </c>
      <c r="C31" s="9">
        <v>0.140819</v>
      </c>
      <c r="D31" s="9">
        <v>1.9592689999999999</v>
      </c>
      <c r="E31" s="9">
        <v>5.3199999999999997E-2</v>
      </c>
      <c r="G31" s="6" t="s">
        <v>87</v>
      </c>
      <c r="H31" s="9">
        <v>-2.9682E-2</v>
      </c>
      <c r="I31" s="9">
        <v>0.109051</v>
      </c>
      <c r="J31" s="9">
        <v>-0.27218500000000001</v>
      </c>
      <c r="K31" s="9">
        <v>0.78610000000000002</v>
      </c>
      <c r="M31" s="6" t="s">
        <v>96</v>
      </c>
      <c r="N31" s="9">
        <v>7.9366000000000006E-2</v>
      </c>
      <c r="O31" s="9">
        <v>9.9625000000000005E-2</v>
      </c>
      <c r="P31" s="9">
        <v>0.79665300000000006</v>
      </c>
      <c r="Q31" s="9">
        <v>0.4279</v>
      </c>
      <c r="S31" s="6" t="s">
        <v>105</v>
      </c>
      <c r="T31" s="9">
        <v>5.2927000000000002E-2</v>
      </c>
      <c r="U31" s="9">
        <v>8.4010000000000001E-2</v>
      </c>
      <c r="V31" s="9">
        <v>0.63000599999999995</v>
      </c>
      <c r="W31" s="9">
        <v>0.53039999999999998</v>
      </c>
    </row>
    <row r="32" spans="1:23" ht="26" x14ac:dyDescent="0.2">
      <c r="A32" s="6" t="s">
        <v>71</v>
      </c>
      <c r="B32" s="9">
        <v>5.4100000000000003E-4</v>
      </c>
      <c r="C32" s="9">
        <v>1.6100000000000001E-4</v>
      </c>
      <c r="D32" s="9">
        <v>3.359829</v>
      </c>
      <c r="E32" s="9">
        <v>1.1000000000000001E-3</v>
      </c>
      <c r="G32" s="6" t="s">
        <v>88</v>
      </c>
      <c r="H32" s="9">
        <v>0.19884499999999999</v>
      </c>
      <c r="I32" s="9">
        <v>0.109086</v>
      </c>
      <c r="J32" s="9">
        <v>1.822835</v>
      </c>
      <c r="K32" s="9">
        <v>7.1900000000000006E-2</v>
      </c>
      <c r="M32" s="6" t="s">
        <v>97</v>
      </c>
      <c r="N32" s="9">
        <v>-0.13340099999999999</v>
      </c>
      <c r="O32" s="9">
        <v>9.9628999999999995E-2</v>
      </c>
      <c r="P32" s="9">
        <v>-1.338978</v>
      </c>
      <c r="Q32" s="9">
        <v>0.1842</v>
      </c>
      <c r="S32" s="6" t="s">
        <v>106</v>
      </c>
      <c r="T32" s="9">
        <v>-0.22350800000000001</v>
      </c>
      <c r="U32" s="9">
        <v>8.3180000000000004E-2</v>
      </c>
      <c r="V32" s="9">
        <v>-2.6870449999999999</v>
      </c>
      <c r="W32" s="9">
        <v>8.6999999999999994E-3</v>
      </c>
    </row>
    <row r="33" spans="1:23" ht="27" thickBot="1" x14ac:dyDescent="0.25">
      <c r="A33" s="7"/>
      <c r="B33" s="7"/>
      <c r="C33" s="7"/>
      <c r="D33" s="7"/>
      <c r="E33" s="7"/>
      <c r="G33" s="6" t="s">
        <v>89</v>
      </c>
      <c r="H33" s="9">
        <v>0.220141</v>
      </c>
      <c r="I33" s="9">
        <v>9.9679000000000004E-2</v>
      </c>
      <c r="J33" s="9">
        <v>2.2084920000000001</v>
      </c>
      <c r="K33" s="9">
        <v>2.9899999999999999E-2</v>
      </c>
      <c r="M33" s="6" t="s">
        <v>98</v>
      </c>
      <c r="N33" s="9">
        <v>0.39177800000000002</v>
      </c>
      <c r="O33" s="9">
        <v>0.100702</v>
      </c>
      <c r="P33" s="9">
        <v>3.8904839999999998</v>
      </c>
      <c r="Q33" s="9">
        <v>2.0000000000000001E-4</v>
      </c>
      <c r="S33" s="6" t="s">
        <v>107</v>
      </c>
      <c r="T33" s="9">
        <v>0.47307100000000002</v>
      </c>
      <c r="U33" s="9">
        <v>8.6391999999999997E-2</v>
      </c>
      <c r="V33" s="9">
        <v>5.4758800000000001</v>
      </c>
      <c r="W33" s="9">
        <v>0</v>
      </c>
    </row>
    <row r="34" spans="1:23" ht="16" thickTop="1" x14ac:dyDescent="0.2">
      <c r="A34" s="6"/>
      <c r="B34" s="6"/>
      <c r="C34" s="6"/>
      <c r="D34" s="6"/>
      <c r="E34" s="6"/>
      <c r="G34" s="6" t="s">
        <v>28</v>
      </c>
      <c r="H34" s="9">
        <v>0.49986599999999998</v>
      </c>
      <c r="I34" s="9">
        <v>0.13045200000000001</v>
      </c>
      <c r="J34" s="9">
        <v>3.8317890000000001</v>
      </c>
      <c r="K34" s="9">
        <v>2.0000000000000001E-4</v>
      </c>
      <c r="M34" s="6" t="s">
        <v>28</v>
      </c>
      <c r="N34" s="9">
        <v>1.6991769999999999</v>
      </c>
      <c r="O34" s="9">
        <v>0.57052499999999995</v>
      </c>
      <c r="P34" s="9">
        <v>2.9782690000000001</v>
      </c>
      <c r="Q34" s="9">
        <v>3.8E-3</v>
      </c>
      <c r="S34" s="6" t="s">
        <v>28</v>
      </c>
      <c r="T34" s="9">
        <v>1.507263</v>
      </c>
      <c r="U34" s="9">
        <v>0.489454</v>
      </c>
      <c r="V34" s="9">
        <v>3.0794790000000001</v>
      </c>
      <c r="W34" s="9">
        <v>2.8E-3</v>
      </c>
    </row>
    <row r="35" spans="1:23" x14ac:dyDescent="0.2">
      <c r="A35" s="5" t="s">
        <v>38</v>
      </c>
      <c r="B35" s="9">
        <v>0.429427</v>
      </c>
      <c r="C35" s="10" t="s">
        <v>72</v>
      </c>
      <c r="D35" s="10"/>
      <c r="E35" s="9">
        <v>-3.094E-3</v>
      </c>
      <c r="G35" s="6" t="s">
        <v>71</v>
      </c>
      <c r="H35" s="9">
        <v>1.178E-3</v>
      </c>
      <c r="I35" s="9">
        <v>3.5300000000000002E-4</v>
      </c>
      <c r="J35" s="9">
        <v>3.3369710000000001</v>
      </c>
      <c r="K35" s="9">
        <v>1.2999999999999999E-3</v>
      </c>
      <c r="M35" s="6" t="s">
        <v>71</v>
      </c>
      <c r="N35" s="9">
        <v>1.5150000000000001E-3</v>
      </c>
      <c r="O35" s="9">
        <v>6.3500000000000004E-4</v>
      </c>
      <c r="P35" s="9">
        <v>2.3858199999999998</v>
      </c>
      <c r="Q35" s="9">
        <v>1.9300000000000001E-2</v>
      </c>
      <c r="S35" s="6" t="s">
        <v>71</v>
      </c>
      <c r="T35" s="9">
        <v>1.1620000000000001E-3</v>
      </c>
      <c r="U35" s="9">
        <v>4.5300000000000001E-4</v>
      </c>
      <c r="V35" s="9">
        <v>2.5663779999999998</v>
      </c>
      <c r="W35" s="9">
        <v>1.21E-2</v>
      </c>
    </row>
    <row r="36" spans="1:23" ht="27" thickBot="1" x14ac:dyDescent="0.25">
      <c r="A36" s="5" t="s">
        <v>40</v>
      </c>
      <c r="B36" s="9">
        <v>0.410408</v>
      </c>
      <c r="C36" s="10" t="s">
        <v>73</v>
      </c>
      <c r="D36" s="10"/>
      <c r="E36" s="9">
        <v>4.7648000000000003E-2</v>
      </c>
      <c r="G36" s="7"/>
      <c r="H36" s="7"/>
      <c r="I36" s="7"/>
      <c r="J36" s="7"/>
      <c r="K36" s="7"/>
      <c r="M36" s="7"/>
      <c r="N36" s="7"/>
      <c r="O36" s="7"/>
      <c r="P36" s="7"/>
      <c r="Q36" s="7"/>
      <c r="S36" s="7"/>
      <c r="T36" s="7"/>
      <c r="U36" s="7"/>
      <c r="V36" s="7"/>
      <c r="W36" s="7"/>
    </row>
    <row r="37" spans="1:23" ht="27" thickTop="1" x14ac:dyDescent="0.2">
      <c r="A37" s="5" t="s">
        <v>42</v>
      </c>
      <c r="B37" s="9">
        <v>3.6586E-2</v>
      </c>
      <c r="C37" s="10" t="s">
        <v>74</v>
      </c>
      <c r="D37" s="10"/>
      <c r="E37" s="9">
        <v>-3.7366619999999999</v>
      </c>
      <c r="G37" s="6"/>
      <c r="H37" s="6"/>
      <c r="I37" s="6"/>
      <c r="J37" s="6"/>
      <c r="K37" s="6"/>
      <c r="M37" s="6"/>
      <c r="N37" s="6"/>
      <c r="O37" s="6"/>
      <c r="P37" s="6"/>
      <c r="Q37" s="6"/>
      <c r="S37" s="6"/>
      <c r="T37" s="6"/>
      <c r="U37" s="6"/>
      <c r="V37" s="6"/>
      <c r="W37" s="6"/>
    </row>
    <row r="38" spans="1:23" ht="26" x14ac:dyDescent="0.2">
      <c r="A38" s="5" t="s">
        <v>44</v>
      </c>
      <c r="B38" s="9">
        <v>0.12046999999999999</v>
      </c>
      <c r="C38" s="10" t="s">
        <v>75</v>
      </c>
      <c r="D38" s="10"/>
      <c r="E38" s="9">
        <v>-3.6284369999999999</v>
      </c>
      <c r="G38" s="5" t="s">
        <v>38</v>
      </c>
      <c r="H38" s="9">
        <v>0.70140999999999998</v>
      </c>
      <c r="I38" s="10" t="s">
        <v>72</v>
      </c>
      <c r="J38" s="10"/>
      <c r="K38" s="9">
        <v>1.3592E-2</v>
      </c>
      <c r="M38" s="5" t="s">
        <v>38</v>
      </c>
      <c r="N38" s="9">
        <v>0.24016899999999999</v>
      </c>
      <c r="O38" s="10" t="s">
        <v>72</v>
      </c>
      <c r="P38" s="10"/>
      <c r="Q38" s="9">
        <v>9.3410000000000003E-3</v>
      </c>
      <c r="S38" s="5" t="s">
        <v>38</v>
      </c>
      <c r="T38" s="9">
        <v>0.58053600000000005</v>
      </c>
      <c r="U38" s="10" t="s">
        <v>72</v>
      </c>
      <c r="V38" s="10"/>
      <c r="W38" s="9">
        <v>1.5429999999999999E-2</v>
      </c>
    </row>
    <row r="39" spans="1:23" ht="26" x14ac:dyDescent="0.2">
      <c r="A39" s="5" t="s">
        <v>46</v>
      </c>
      <c r="B39" s="9">
        <v>179.62309999999999</v>
      </c>
      <c r="C39" s="10" t="s">
        <v>76</v>
      </c>
      <c r="D39" s="10"/>
      <c r="E39" s="9">
        <v>-3.6929470000000002</v>
      </c>
      <c r="G39" s="5" t="s">
        <v>40</v>
      </c>
      <c r="H39" s="9">
        <v>0.68008299999999999</v>
      </c>
      <c r="I39" s="10" t="s">
        <v>73</v>
      </c>
      <c r="J39" s="10"/>
      <c r="K39" s="9">
        <v>6.3453999999999997E-2</v>
      </c>
      <c r="M39" s="5" t="s">
        <v>40</v>
      </c>
      <c r="N39" s="9">
        <v>0.18589600000000001</v>
      </c>
      <c r="O39" s="10" t="s">
        <v>73</v>
      </c>
      <c r="P39" s="10"/>
      <c r="Q39" s="9">
        <v>9.5917000000000002E-2</v>
      </c>
      <c r="S39" s="5" t="s">
        <v>40</v>
      </c>
      <c r="T39" s="9">
        <v>0.55057500000000004</v>
      </c>
      <c r="U39" s="10" t="s">
        <v>73</v>
      </c>
      <c r="V39" s="10"/>
      <c r="W39" s="9">
        <v>5.7134999999999998E-2</v>
      </c>
    </row>
    <row r="40" spans="1:23" ht="26" x14ac:dyDescent="0.2">
      <c r="A40" s="5" t="s">
        <v>48</v>
      </c>
      <c r="B40" s="9">
        <v>22.57874</v>
      </c>
      <c r="C40" s="10" t="s">
        <v>77</v>
      </c>
      <c r="D40" s="10"/>
      <c r="E40" s="9">
        <v>1.8693090000000001</v>
      </c>
      <c r="G40" s="5" t="s">
        <v>42</v>
      </c>
      <c r="H40" s="9">
        <v>3.5889999999999998E-2</v>
      </c>
      <c r="I40" s="10" t="s">
        <v>74</v>
      </c>
      <c r="J40" s="10"/>
      <c r="K40" s="9">
        <v>-3.742896</v>
      </c>
      <c r="M40" s="5" t="s">
        <v>42</v>
      </c>
      <c r="N40" s="9">
        <v>8.6542999999999995E-2</v>
      </c>
      <c r="O40" s="10" t="s">
        <v>74</v>
      </c>
      <c r="P40" s="10"/>
      <c r="Q40" s="9">
        <v>-1.9825390000000001</v>
      </c>
      <c r="S40" s="5" t="s">
        <v>42</v>
      </c>
      <c r="T40" s="9">
        <v>3.8302999999999997E-2</v>
      </c>
      <c r="U40" s="10" t="s">
        <v>74</v>
      </c>
      <c r="V40" s="10"/>
      <c r="W40" s="9">
        <v>-3.6127769999999999</v>
      </c>
    </row>
    <row r="41" spans="1:23" ht="26" x14ac:dyDescent="0.2">
      <c r="A41" s="5" t="s">
        <v>50</v>
      </c>
      <c r="B41" s="9">
        <v>0</v>
      </c>
      <c r="C41" s="6"/>
      <c r="D41" s="6"/>
      <c r="E41" s="6"/>
      <c r="G41" s="5" t="s">
        <v>44</v>
      </c>
      <c r="H41" s="9">
        <v>0.10820200000000001</v>
      </c>
      <c r="I41" s="10" t="s">
        <v>75</v>
      </c>
      <c r="J41" s="10"/>
      <c r="K41" s="9">
        <v>-3.5497529999999999</v>
      </c>
      <c r="M41" s="5" t="s">
        <v>44</v>
      </c>
      <c r="N41" s="9">
        <v>0.629139</v>
      </c>
      <c r="O41" s="10" t="s">
        <v>75</v>
      </c>
      <c r="P41" s="10"/>
      <c r="Q41" s="9">
        <v>-1.789396</v>
      </c>
      <c r="S41" s="5" t="s">
        <v>44</v>
      </c>
      <c r="T41" s="9">
        <v>0.123238</v>
      </c>
      <c r="U41" s="10" t="s">
        <v>75</v>
      </c>
      <c r="V41" s="10"/>
      <c r="W41" s="9">
        <v>-3.4196339999999998</v>
      </c>
    </row>
    <row r="42" spans="1:23" ht="16" thickBot="1" x14ac:dyDescent="0.25">
      <c r="A42" s="7"/>
      <c r="B42" s="7"/>
      <c r="C42" s="7"/>
      <c r="D42" s="7"/>
      <c r="E42" s="7"/>
      <c r="G42" s="5" t="s">
        <v>46</v>
      </c>
      <c r="H42" s="9">
        <v>177.30170000000001</v>
      </c>
      <c r="I42" s="10" t="s">
        <v>76</v>
      </c>
      <c r="J42" s="10"/>
      <c r="K42" s="9">
        <v>-3.664974</v>
      </c>
      <c r="M42" s="5" t="s">
        <v>46</v>
      </c>
      <c r="N42" s="9">
        <v>97.205539999999999</v>
      </c>
      <c r="O42" s="10" t="s">
        <v>76</v>
      </c>
      <c r="P42" s="10"/>
      <c r="Q42" s="9">
        <v>-1.9046179999999999</v>
      </c>
      <c r="S42" s="5" t="s">
        <v>46</v>
      </c>
      <c r="T42" s="9">
        <v>171.38140000000001</v>
      </c>
      <c r="U42" s="10" t="s">
        <v>76</v>
      </c>
      <c r="V42" s="10"/>
      <c r="W42" s="9">
        <v>-3.534856</v>
      </c>
    </row>
    <row r="43" spans="1:23" ht="16" thickTop="1" x14ac:dyDescent="0.2">
      <c r="A43" s="6"/>
      <c r="B43" s="6"/>
      <c r="C43" s="6"/>
      <c r="D43" s="6"/>
      <c r="E43" s="6"/>
      <c r="G43" s="5" t="s">
        <v>48</v>
      </c>
      <c r="H43" s="9">
        <v>32.887090000000001</v>
      </c>
      <c r="I43" s="10" t="s">
        <v>77</v>
      </c>
      <c r="J43" s="10"/>
      <c r="K43" s="9">
        <v>2.001017</v>
      </c>
      <c r="M43" s="5" t="s">
        <v>48</v>
      </c>
      <c r="N43" s="9">
        <v>4.425154</v>
      </c>
      <c r="O43" s="10" t="s">
        <v>77</v>
      </c>
      <c r="P43" s="10"/>
      <c r="Q43" s="9">
        <v>1.875329</v>
      </c>
      <c r="S43" s="5" t="s">
        <v>48</v>
      </c>
      <c r="T43" s="9">
        <v>19.375959999999999</v>
      </c>
      <c r="U43" s="10" t="s">
        <v>77</v>
      </c>
      <c r="V43" s="10"/>
      <c r="W43" s="9">
        <v>1.856271</v>
      </c>
    </row>
    <row r="44" spans="1:23" ht="26" x14ac:dyDescent="0.2">
      <c r="G44" s="5" t="s">
        <v>50</v>
      </c>
      <c r="H44" s="9">
        <v>0</v>
      </c>
      <c r="I44" s="6"/>
      <c r="J44" s="6"/>
      <c r="K44" s="6"/>
      <c r="M44" s="5" t="s">
        <v>50</v>
      </c>
      <c r="N44" s="9">
        <v>6.1799999999999995E-4</v>
      </c>
      <c r="O44" s="6"/>
      <c r="P44" s="6"/>
      <c r="Q44" s="6"/>
      <c r="S44" s="5" t="s">
        <v>50</v>
      </c>
      <c r="T44" s="9">
        <v>0</v>
      </c>
      <c r="U44" s="6"/>
      <c r="V44" s="6"/>
      <c r="W44" s="6"/>
    </row>
    <row r="45" spans="1:23" ht="16" thickBot="1" x14ac:dyDescent="0.25">
      <c r="G45" s="7"/>
      <c r="H45" s="7"/>
      <c r="I45" s="7"/>
      <c r="J45" s="7"/>
      <c r="K45" s="7"/>
      <c r="M45" s="7"/>
      <c r="N45" s="7"/>
      <c r="O45" s="7"/>
      <c r="P45" s="7"/>
      <c r="Q45" s="7"/>
      <c r="S45" s="7"/>
      <c r="T45" s="7"/>
      <c r="U45" s="7"/>
      <c r="V45" s="7"/>
      <c r="W45" s="7"/>
    </row>
    <row r="46" spans="1:23" ht="16" thickTop="1" x14ac:dyDescent="0.2">
      <c r="G46" s="6"/>
      <c r="H46" s="6"/>
      <c r="I46" s="6"/>
      <c r="J46" s="6"/>
      <c r="K46" s="6"/>
      <c r="M46" s="6"/>
      <c r="N46" s="6"/>
      <c r="O46" s="6"/>
      <c r="P46" s="6"/>
      <c r="Q46" s="6"/>
      <c r="S46" s="6"/>
      <c r="T46" s="6"/>
      <c r="U46" s="6"/>
      <c r="V46" s="6"/>
      <c r="W46" s="6"/>
    </row>
  </sheetData>
  <mergeCells count="68">
    <mergeCell ref="C35:D35"/>
    <mergeCell ref="A1:D1"/>
    <mergeCell ref="A2:D2"/>
    <mergeCell ref="A3:E3"/>
    <mergeCell ref="A9:C9"/>
    <mergeCell ref="A15:D15"/>
    <mergeCell ref="A18:D18"/>
    <mergeCell ref="A19:C19"/>
    <mergeCell ref="A20:C20"/>
    <mergeCell ref="A21:C21"/>
    <mergeCell ref="A22:C22"/>
    <mergeCell ref="A23:D23"/>
    <mergeCell ref="G1:J1"/>
    <mergeCell ref="G2:J2"/>
    <mergeCell ref="G3:K3"/>
    <mergeCell ref="G9:I9"/>
    <mergeCell ref="G15:J15"/>
    <mergeCell ref="C36:D36"/>
    <mergeCell ref="C37:D37"/>
    <mergeCell ref="C38:D38"/>
    <mergeCell ref="C39:D39"/>
    <mergeCell ref="C40:D40"/>
    <mergeCell ref="I43:J43"/>
    <mergeCell ref="G18:J18"/>
    <mergeCell ref="G19:J19"/>
    <mergeCell ref="G20:I20"/>
    <mergeCell ref="G21:I21"/>
    <mergeCell ref="G22:I22"/>
    <mergeCell ref="G23:J23"/>
    <mergeCell ref="I38:J38"/>
    <mergeCell ref="I39:J39"/>
    <mergeCell ref="I40:J40"/>
    <mergeCell ref="I41:J41"/>
    <mergeCell ref="I42:J42"/>
    <mergeCell ref="O38:P38"/>
    <mergeCell ref="M1:P1"/>
    <mergeCell ref="M2:P2"/>
    <mergeCell ref="M3:Q3"/>
    <mergeCell ref="M9:O9"/>
    <mergeCell ref="M15:P15"/>
    <mergeCell ref="M18:P18"/>
    <mergeCell ref="M19:P19"/>
    <mergeCell ref="M20:O20"/>
    <mergeCell ref="M21:O21"/>
    <mergeCell ref="M22:O22"/>
    <mergeCell ref="M23:P23"/>
    <mergeCell ref="S1:V1"/>
    <mergeCell ref="S2:V2"/>
    <mergeCell ref="S3:W3"/>
    <mergeCell ref="S9:U9"/>
    <mergeCell ref="S15:V15"/>
    <mergeCell ref="O39:P39"/>
    <mergeCell ref="O40:P40"/>
    <mergeCell ref="O41:P41"/>
    <mergeCell ref="O42:P42"/>
    <mergeCell ref="O43:P43"/>
    <mergeCell ref="U43:V43"/>
    <mergeCell ref="S18:V18"/>
    <mergeCell ref="S19:U19"/>
    <mergeCell ref="S20:U20"/>
    <mergeCell ref="S21:U21"/>
    <mergeCell ref="S22:U22"/>
    <mergeCell ref="S23:V23"/>
    <mergeCell ref="U38:V38"/>
    <mergeCell ref="U39:V39"/>
    <mergeCell ref="U40:V40"/>
    <mergeCell ref="U41:V41"/>
    <mergeCell ref="U42:V42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J13" sqref="J13"/>
    </sheetView>
  </sheetViews>
  <sheetFormatPr baseColWidth="10" defaultRowHeight="15" x14ac:dyDescent="0.2"/>
  <sheetData>
    <row r="1" spans="1:5" x14ac:dyDescent="0.2">
      <c r="A1" s="10" t="s">
        <v>108</v>
      </c>
      <c r="B1" s="10"/>
      <c r="C1" s="10"/>
      <c r="D1" s="10"/>
      <c r="E1" s="6"/>
    </row>
    <row r="2" spans="1:5" x14ac:dyDescent="0.2">
      <c r="A2" s="10" t="s">
        <v>53</v>
      </c>
      <c r="B2" s="10"/>
      <c r="C2" s="10"/>
      <c r="D2" s="10"/>
      <c r="E2" s="6"/>
    </row>
    <row r="3" spans="1:5" x14ac:dyDescent="0.2">
      <c r="A3" s="10" t="s">
        <v>79</v>
      </c>
      <c r="B3" s="10"/>
      <c r="C3" s="10"/>
      <c r="D3" s="10"/>
      <c r="E3" s="10"/>
    </row>
    <row r="4" spans="1:5" ht="16" thickBot="1" x14ac:dyDescent="0.25">
      <c r="A4" s="7"/>
      <c r="B4" s="7"/>
      <c r="C4" s="7"/>
      <c r="D4" s="7"/>
      <c r="E4" s="7"/>
    </row>
    <row r="5" spans="1:5" ht="16" thickTop="1" x14ac:dyDescent="0.2">
      <c r="A5" s="6"/>
      <c r="B5" s="6"/>
      <c r="C5" s="6"/>
      <c r="D5" s="6"/>
      <c r="E5" s="6"/>
    </row>
    <row r="6" spans="1:5" x14ac:dyDescent="0.2">
      <c r="A6" s="6"/>
      <c r="B6" s="6"/>
      <c r="C6" s="6"/>
      <c r="D6" s="6" t="s">
        <v>26</v>
      </c>
      <c r="E6" s="6" t="s">
        <v>55</v>
      </c>
    </row>
    <row r="7" spans="1:5" ht="16" thickBot="1" x14ac:dyDescent="0.25">
      <c r="A7" s="7"/>
      <c r="B7" s="7"/>
      <c r="C7" s="7"/>
      <c r="D7" s="7"/>
      <c r="E7" s="7"/>
    </row>
    <row r="8" spans="1:5" ht="16" thickTop="1" x14ac:dyDescent="0.2">
      <c r="A8" s="6"/>
      <c r="B8" s="6"/>
      <c r="C8" s="6"/>
      <c r="D8" s="6"/>
      <c r="E8" s="6"/>
    </row>
    <row r="9" spans="1:5" ht="16" thickBot="1" x14ac:dyDescent="0.25">
      <c r="A9" s="11" t="s">
        <v>56</v>
      </c>
      <c r="B9" s="11"/>
      <c r="C9" s="11"/>
      <c r="D9" s="8">
        <v>-3.293498</v>
      </c>
      <c r="E9" s="8" t="s">
        <v>109</v>
      </c>
    </row>
    <row r="10" spans="1:5" ht="26" x14ac:dyDescent="0.2">
      <c r="A10" s="5" t="s">
        <v>58</v>
      </c>
      <c r="B10" s="6" t="s">
        <v>59</v>
      </c>
      <c r="C10" s="6"/>
      <c r="D10" s="6">
        <v>-4.0620399999999997</v>
      </c>
      <c r="E10" s="6"/>
    </row>
    <row r="11" spans="1:5" x14ac:dyDescent="0.2">
      <c r="A11" s="6"/>
      <c r="B11" s="6" t="s">
        <v>60</v>
      </c>
      <c r="C11" s="6"/>
      <c r="D11" s="6">
        <v>-3.4599500000000001</v>
      </c>
      <c r="E11" s="6"/>
    </row>
    <row r="12" spans="1:5" x14ac:dyDescent="0.2">
      <c r="A12" s="6"/>
      <c r="B12" s="6" t="s">
        <v>61</v>
      </c>
      <c r="C12" s="6"/>
      <c r="D12" s="6">
        <v>-3.1561089999999998</v>
      </c>
      <c r="E12" s="6"/>
    </row>
    <row r="13" spans="1:5" ht="16" thickBot="1" x14ac:dyDescent="0.25">
      <c r="A13" s="7"/>
      <c r="B13" s="7"/>
      <c r="C13" s="7"/>
      <c r="D13" s="7"/>
      <c r="E13" s="7"/>
    </row>
    <row r="14" spans="1:5" ht="16" thickTop="1" x14ac:dyDescent="0.2">
      <c r="A14" s="6"/>
      <c r="B14" s="6"/>
      <c r="C14" s="6"/>
      <c r="D14" s="6"/>
      <c r="E14" s="6"/>
    </row>
    <row r="15" spans="1:5" x14ac:dyDescent="0.2">
      <c r="A15" s="10" t="s">
        <v>62</v>
      </c>
      <c r="B15" s="10"/>
      <c r="C15" s="10"/>
      <c r="D15" s="10"/>
      <c r="E15" s="6"/>
    </row>
    <row r="16" spans="1:5" x14ac:dyDescent="0.2">
      <c r="A16" s="6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10" t="s">
        <v>63</v>
      </c>
      <c r="B18" s="10"/>
      <c r="C18" s="10"/>
      <c r="D18" s="10"/>
      <c r="E18" s="6"/>
    </row>
    <row r="19" spans="1:5" x14ac:dyDescent="0.2">
      <c r="A19" s="10" t="s">
        <v>110</v>
      </c>
      <c r="B19" s="10"/>
      <c r="C19" s="10"/>
      <c r="D19" s="6"/>
      <c r="E19" s="6"/>
    </row>
    <row r="20" spans="1:5" x14ac:dyDescent="0.2">
      <c r="A20" s="10" t="s">
        <v>18</v>
      </c>
      <c r="B20" s="10"/>
      <c r="C20" s="10"/>
      <c r="D20" s="6"/>
      <c r="E20" s="6"/>
    </row>
    <row r="21" spans="1:5" x14ac:dyDescent="0.2">
      <c r="A21" s="10" t="s">
        <v>111</v>
      </c>
      <c r="B21" s="10"/>
      <c r="C21" s="10"/>
      <c r="D21" s="6"/>
      <c r="E21" s="6"/>
    </row>
    <row r="22" spans="1:5" x14ac:dyDescent="0.2">
      <c r="A22" s="10" t="s">
        <v>83</v>
      </c>
      <c r="B22" s="10"/>
      <c r="C22" s="10"/>
      <c r="D22" s="6"/>
      <c r="E22" s="6"/>
    </row>
    <row r="23" spans="1:5" x14ac:dyDescent="0.2">
      <c r="A23" s="10" t="s">
        <v>84</v>
      </c>
      <c r="B23" s="10"/>
      <c r="C23" s="10"/>
      <c r="D23" s="10"/>
      <c r="E23" s="6"/>
    </row>
    <row r="24" spans="1:5" ht="16" thickBot="1" x14ac:dyDescent="0.25">
      <c r="A24" s="7"/>
      <c r="B24" s="7"/>
      <c r="C24" s="7"/>
      <c r="D24" s="7"/>
      <c r="E24" s="7"/>
    </row>
    <row r="25" spans="1:5" ht="16" thickTop="1" x14ac:dyDescent="0.2">
      <c r="A25" s="6"/>
      <c r="B25" s="6"/>
      <c r="C25" s="6"/>
      <c r="D25" s="6"/>
      <c r="E25" s="6"/>
    </row>
    <row r="26" spans="1:5" x14ac:dyDescent="0.2">
      <c r="A26" s="6" t="s">
        <v>23</v>
      </c>
      <c r="B26" s="9" t="s">
        <v>24</v>
      </c>
      <c r="C26" s="9" t="s">
        <v>25</v>
      </c>
      <c r="D26" s="9" t="s">
        <v>26</v>
      </c>
      <c r="E26" s="9" t="s">
        <v>68</v>
      </c>
    </row>
    <row r="27" spans="1:5" ht="16" thickBot="1" x14ac:dyDescent="0.25">
      <c r="A27" s="7"/>
      <c r="B27" s="7"/>
      <c r="C27" s="7"/>
      <c r="D27" s="7"/>
      <c r="E27" s="7"/>
    </row>
    <row r="28" spans="1:5" ht="16" thickTop="1" x14ac:dyDescent="0.2">
      <c r="A28" s="6"/>
      <c r="B28" s="6"/>
      <c r="C28" s="6"/>
      <c r="D28" s="6"/>
      <c r="E28" s="6"/>
    </row>
    <row r="29" spans="1:5" x14ac:dyDescent="0.2">
      <c r="A29" s="6" t="s">
        <v>112</v>
      </c>
      <c r="B29" s="9">
        <v>-0.21460699999999999</v>
      </c>
      <c r="C29" s="9">
        <v>6.5160999999999997E-2</v>
      </c>
      <c r="D29" s="9">
        <v>-3.293498</v>
      </c>
      <c r="E29" s="9">
        <v>1.4E-3</v>
      </c>
    </row>
    <row r="30" spans="1:5" x14ac:dyDescent="0.2">
      <c r="A30" s="6" t="s">
        <v>113</v>
      </c>
      <c r="B30" s="9">
        <v>7.4944999999999998E-2</v>
      </c>
      <c r="C30" s="9">
        <v>0.10116700000000001</v>
      </c>
      <c r="D30" s="9">
        <v>0.74080400000000002</v>
      </c>
      <c r="E30" s="9">
        <v>0.46089999999999998</v>
      </c>
    </row>
    <row r="31" spans="1:5" x14ac:dyDescent="0.2">
      <c r="A31" s="6" t="s">
        <v>114</v>
      </c>
      <c r="B31" s="9">
        <v>0.144265</v>
      </c>
      <c r="C31" s="9">
        <v>8.8023000000000004E-2</v>
      </c>
      <c r="D31" s="9">
        <v>1.638952</v>
      </c>
      <c r="E31" s="9">
        <v>0.105</v>
      </c>
    </row>
    <row r="32" spans="1:5" x14ac:dyDescent="0.2">
      <c r="A32" s="6" t="s">
        <v>115</v>
      </c>
      <c r="B32" s="9">
        <v>-0.25506200000000001</v>
      </c>
      <c r="C32" s="9">
        <v>8.9162000000000005E-2</v>
      </c>
      <c r="D32" s="9">
        <v>-2.860643</v>
      </c>
      <c r="E32" s="9">
        <v>5.3E-3</v>
      </c>
    </row>
    <row r="33" spans="1:5" x14ac:dyDescent="0.2">
      <c r="A33" s="6" t="s">
        <v>116</v>
      </c>
      <c r="B33" s="9">
        <v>0.47320699999999999</v>
      </c>
      <c r="C33" s="9">
        <v>9.2610999999999999E-2</v>
      </c>
      <c r="D33" s="9">
        <v>5.109629</v>
      </c>
      <c r="E33" s="9">
        <v>0</v>
      </c>
    </row>
    <row r="34" spans="1:5" x14ac:dyDescent="0.2">
      <c r="A34" s="6" t="s">
        <v>28</v>
      </c>
      <c r="B34" s="9">
        <v>3.474513</v>
      </c>
      <c r="C34" s="9">
        <v>1.052675</v>
      </c>
      <c r="D34" s="9">
        <v>3.3006519999999999</v>
      </c>
      <c r="E34" s="9">
        <v>1.4E-3</v>
      </c>
    </row>
    <row r="35" spans="1:5" x14ac:dyDescent="0.2">
      <c r="A35" s="6" t="s">
        <v>71</v>
      </c>
      <c r="B35" s="9">
        <v>1.2110000000000001E-3</v>
      </c>
      <c r="C35" s="9">
        <v>3.8200000000000002E-4</v>
      </c>
      <c r="D35" s="9">
        <v>3.1684329999999998</v>
      </c>
      <c r="E35" s="9">
        <v>2.0999999999999999E-3</v>
      </c>
    </row>
    <row r="36" spans="1:5" ht="16" thickBot="1" x14ac:dyDescent="0.25">
      <c r="A36" s="7"/>
      <c r="B36" s="7"/>
      <c r="C36" s="7"/>
      <c r="D36" s="7"/>
      <c r="E36" s="7"/>
    </row>
    <row r="37" spans="1:5" ht="16" thickTop="1" x14ac:dyDescent="0.2">
      <c r="A37" s="6"/>
      <c r="B37" s="6"/>
      <c r="C37" s="6"/>
      <c r="D37" s="6"/>
      <c r="E37" s="6"/>
    </row>
    <row r="38" spans="1:5" x14ac:dyDescent="0.2">
      <c r="A38" s="5" t="s">
        <v>38</v>
      </c>
      <c r="B38" s="9">
        <v>0.68610700000000002</v>
      </c>
      <c r="C38" s="10" t="s">
        <v>72</v>
      </c>
      <c r="D38" s="10"/>
      <c r="E38" s="9">
        <v>6.7080000000000004E-3</v>
      </c>
    </row>
    <row r="39" spans="1:5" ht="26" x14ac:dyDescent="0.2">
      <c r="A39" s="5" t="s">
        <v>40</v>
      </c>
      <c r="B39" s="9">
        <v>0.66368700000000003</v>
      </c>
      <c r="C39" s="10" t="s">
        <v>73</v>
      </c>
      <c r="D39" s="10"/>
      <c r="E39" s="9">
        <v>3.1007E-2</v>
      </c>
    </row>
    <row r="40" spans="1:5" ht="26" x14ac:dyDescent="0.2">
      <c r="A40" s="5" t="s">
        <v>42</v>
      </c>
      <c r="B40" s="9">
        <v>1.7982000000000001E-2</v>
      </c>
      <c r="C40" s="10" t="s">
        <v>74</v>
      </c>
      <c r="D40" s="10"/>
      <c r="E40" s="9">
        <v>-5.1251300000000004</v>
      </c>
    </row>
    <row r="41" spans="1:5" ht="26" x14ac:dyDescent="0.2">
      <c r="A41" s="5" t="s">
        <v>44</v>
      </c>
      <c r="B41" s="9">
        <v>2.716E-2</v>
      </c>
      <c r="C41" s="10" t="s">
        <v>75</v>
      </c>
      <c r="D41" s="10"/>
      <c r="E41" s="9">
        <v>-4.9319870000000003</v>
      </c>
    </row>
    <row r="42" spans="1:5" x14ac:dyDescent="0.2">
      <c r="A42" s="5" t="s">
        <v>46</v>
      </c>
      <c r="B42" s="9">
        <v>240.1934</v>
      </c>
      <c r="C42" s="10" t="s">
        <v>76</v>
      </c>
      <c r="D42" s="10"/>
      <c r="E42" s="9">
        <v>-5.0472089999999996</v>
      </c>
    </row>
    <row r="43" spans="1:5" x14ac:dyDescent="0.2">
      <c r="A43" s="5" t="s">
        <v>48</v>
      </c>
      <c r="B43" s="9">
        <v>30.60125</v>
      </c>
      <c r="C43" s="10" t="s">
        <v>77</v>
      </c>
      <c r="D43" s="10"/>
      <c r="E43" s="9">
        <v>2.0158849999999999</v>
      </c>
    </row>
    <row r="44" spans="1:5" ht="26" x14ac:dyDescent="0.2">
      <c r="A44" s="5" t="s">
        <v>50</v>
      </c>
      <c r="B44" s="9">
        <v>0</v>
      </c>
      <c r="C44" s="6"/>
      <c r="D44" s="6"/>
      <c r="E44" s="6"/>
    </row>
    <row r="45" spans="1:5" ht="16" thickBot="1" x14ac:dyDescent="0.25">
      <c r="A45" s="7"/>
      <c r="B45" s="7"/>
      <c r="C45" s="7"/>
      <c r="D45" s="7"/>
      <c r="E45" s="7"/>
    </row>
    <row r="46" spans="1:5" ht="16" thickTop="1" x14ac:dyDescent="0.2">
      <c r="A46" s="6"/>
      <c r="B46" s="6"/>
      <c r="C46" s="6"/>
      <c r="D46" s="6"/>
      <c r="E46" s="6"/>
    </row>
  </sheetData>
  <mergeCells count="17">
    <mergeCell ref="C38:D38"/>
    <mergeCell ref="A1:D1"/>
    <mergeCell ref="A2:D2"/>
    <mergeCell ref="A3:E3"/>
    <mergeCell ref="A9:C9"/>
    <mergeCell ref="A15:D15"/>
    <mergeCell ref="A18:D18"/>
    <mergeCell ref="A19:C19"/>
    <mergeCell ref="A20:C20"/>
    <mergeCell ref="A21:C21"/>
    <mergeCell ref="A22:C22"/>
    <mergeCell ref="A23:D23"/>
    <mergeCell ref="C39:D39"/>
    <mergeCell ref="C40:D40"/>
    <mergeCell ref="C41:D41"/>
    <mergeCell ref="C42:D4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EN MONTOS</vt:lpstr>
      <vt:lpstr>DATOS EN LN</vt:lpstr>
      <vt:lpstr>RESULTADOS REGRESIÓN</vt:lpstr>
      <vt:lpstr>PRUEBA RAIZ UNITARIA</vt:lpstr>
      <vt:lpstr>PRUEBA COINTEGRACIÓN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David Salvador Cisneros Zepeda</cp:lastModifiedBy>
  <dcterms:created xsi:type="dcterms:W3CDTF">2020-03-20T00:24:17Z</dcterms:created>
  <dcterms:modified xsi:type="dcterms:W3CDTF">2020-05-12T00:21:19Z</dcterms:modified>
</cp:coreProperties>
</file>